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mc:AlternateContent xmlns:mc="http://schemas.openxmlformats.org/markup-compatibility/2006">
    <mc:Choice Requires="x15">
      <x15ac:absPath xmlns:x15ac="http://schemas.microsoft.com/office/spreadsheetml/2010/11/ac" url="Z:\Investor Relations\Resultados\Resultados Anuales\2025\Key\"/>
    </mc:Choice>
  </mc:AlternateContent>
  <xr:revisionPtr revIDLastSave="0" documentId="13_ncr:1_{60AA77DF-35E0-4E7B-8FB9-81D86F7AAA60}" xr6:coauthVersionLast="47" xr6:coauthVersionMax="47" xr10:uidLastSave="{00000000-0000-0000-0000-000000000000}"/>
  <bookViews>
    <workbookView xWindow="20370" yWindow="-120" windowWidth="29040" windowHeight="15840" tabRatio="728" activeTab="10" xr2:uid="{00000000-000D-0000-FFFF-FFFF00000000}"/>
  </bookViews>
  <sheets>
    <sheet name="Disclaimer" sheetId="11" r:id="rId1"/>
    <sheet name="P&amp;L" sheetId="1" r:id="rId2"/>
    <sheet name="Balance Sheet" sheetId="2" r:id="rId3"/>
    <sheet name="Net Debt" sheetId="3" r:id="rId4"/>
    <sheet name="CashFlow" sheetId="4" r:id="rId5"/>
    <sheet name="CAPEX" sheetId="5" r:id="rId6"/>
    <sheet name="Line of Activity" sheetId="14" r:id="rId7"/>
    <sheet name="Newspapers" sheetId="7" r:id="rId8"/>
    <sheet name="Audiovisual" sheetId="8" r:id="rId9"/>
    <sheet name="Classified&amp;Digital Services" sheetId="9" r:id="rId10"/>
    <sheet name="Gastronomy &amp; Agencies" sheetId="10" r:id="rId11"/>
  </sheets>
  <definedNames>
    <definedName name="_xlnm.Print_Area" localSheetId="8">Audiovisual!$A$1:$T$57</definedName>
    <definedName name="_xlnm.Print_Area" localSheetId="2">'Balance Sheet'!$A$1:$I$27</definedName>
    <definedName name="_xlnm.Print_Area" localSheetId="9">'Classified&amp;Digital Services'!$A$1:$T$48</definedName>
    <definedName name="_xlnm.Print_Area" localSheetId="6">'Line of Activity'!$B$1:$U$84</definedName>
    <definedName name="_xlnm.Print_Area" localSheetId="3">'Net Debt'!$A$1:$E$11</definedName>
    <definedName name="_xlnm.Print_Area" localSheetId="7">Newspapers!$A$1:$T$70</definedName>
    <definedName name="_xlnm.Print_Area" localSheetId="1">'P&amp;L'!$A$1:$G$32</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28" i="2" l="1"/>
  <c r="G29" i="2"/>
  <c r="G30" i="2"/>
  <c r="G31" i="2"/>
  <c r="H31" i="2"/>
  <c r="H30" i="2"/>
  <c r="H29" i="2"/>
  <c r="H28" i="2"/>
  <c r="B29" i="2"/>
  <c r="B30" i="2"/>
  <c r="B31" i="2"/>
  <c r="C31" i="2"/>
  <c r="C30" i="2"/>
  <c r="C29" i="2"/>
  <c r="B28" i="2"/>
  <c r="C28" i="2"/>
  <c r="F8" i="14" l="1"/>
  <c r="D71" i="14"/>
  <c r="D80" i="14" s="1"/>
  <c r="C71" i="14"/>
  <c r="E71" i="14" s="1"/>
  <c r="F71" i="14" s="1"/>
  <c r="D62" i="14"/>
  <c r="C62" i="14"/>
  <c r="D44" i="14"/>
  <c r="C44" i="14"/>
  <c r="E44" i="14" s="1"/>
  <c r="F44" i="14" s="1"/>
  <c r="D35" i="14"/>
  <c r="D53" i="14" s="1"/>
  <c r="C35" i="14"/>
  <c r="D26" i="14"/>
  <c r="C26" i="14"/>
  <c r="E26" i="14" s="1"/>
  <c r="F26" i="14" s="1"/>
  <c r="D17" i="14"/>
  <c r="C17" i="14"/>
  <c r="D8" i="14"/>
  <c r="C8" i="14"/>
  <c r="E8" i="14" s="1"/>
  <c r="C43" i="8"/>
  <c r="D43" i="8"/>
  <c r="E43" i="8"/>
  <c r="B43" i="8"/>
  <c r="E17" i="14" l="1"/>
  <c r="F17" i="14" s="1"/>
  <c r="E35" i="14"/>
  <c r="F35" i="14" s="1"/>
  <c r="E62" i="14"/>
  <c r="F62" i="14" s="1"/>
  <c r="C53" i="14"/>
  <c r="E53" i="14" s="1"/>
  <c r="C80" i="14"/>
  <c r="E80" i="14" s="1"/>
</calcChain>
</file>

<file path=xl/sharedStrings.xml><?xml version="1.0" encoding="utf-8"?>
<sst xmlns="http://schemas.openxmlformats.org/spreadsheetml/2006/main" count="640" uniqueCount="173">
  <si>
    <t>CONSOLIDATED PROFIT AND LOSS ACCOUNT</t>
  </si>
  <si>
    <t>Thousand Euro</t>
  </si>
  <si>
    <t>Var Abs</t>
  </si>
  <si>
    <t>Var %</t>
  </si>
  <si>
    <t>Circulation revenues</t>
  </si>
  <si>
    <t>Advertising revenues</t>
  </si>
  <si>
    <t>Other revenues</t>
  </si>
  <si>
    <t>Total revenue</t>
  </si>
  <si>
    <t>Procurements</t>
  </si>
  <si>
    <t>External Services</t>
  </si>
  <si>
    <t>Provisions</t>
  </si>
  <si>
    <t>Operating expenses (without D&amp;A)</t>
  </si>
  <si>
    <t>EBITDA</t>
  </si>
  <si>
    <t>Depreciation and amortization</t>
  </si>
  <si>
    <t>Impairment/gains on disposal of tan. &amp; intan. assets</t>
  </si>
  <si>
    <t>n.r.</t>
  </si>
  <si>
    <t>EBIT</t>
  </si>
  <si>
    <t>Impairments/reversal of other intangible assets</t>
  </si>
  <si>
    <t>Profit of companies acc. equity method</t>
  </si>
  <si>
    <t>Net financial income</t>
  </si>
  <si>
    <t>Profit before taxes</t>
  </si>
  <si>
    <t>Corporation tax</t>
  </si>
  <si>
    <t>Net profit for the year</t>
  </si>
  <si>
    <t>Minority interests</t>
  </si>
  <si>
    <t xml:space="preserve">Net profit attributable to the parent </t>
  </si>
  <si>
    <t>CONSOLIDATED BALANCE SHEETS</t>
  </si>
  <si>
    <t>Var abs</t>
  </si>
  <si>
    <t>ASSETS</t>
  </si>
  <si>
    <t>EQUITY AND LIABILITIES</t>
  </si>
  <si>
    <t>NON CURRENT ASSETS</t>
  </si>
  <si>
    <t>Intangible assets</t>
  </si>
  <si>
    <t>Of the Parent</t>
  </si>
  <si>
    <t>Goodwill</t>
  </si>
  <si>
    <t>Share capital</t>
  </si>
  <si>
    <t>Reserves</t>
  </si>
  <si>
    <t>Property, plant and equipment</t>
  </si>
  <si>
    <t>Treasury shares</t>
  </si>
  <si>
    <t>Use of leases</t>
  </si>
  <si>
    <t>Investments accounted for using the equity method</t>
  </si>
  <si>
    <t>Of minority interest</t>
  </si>
  <si>
    <t>Financial assets</t>
  </si>
  <si>
    <t>Non-current investment securities</t>
  </si>
  <si>
    <t>Other non current financial assets</t>
  </si>
  <si>
    <t>NON CURRENT LIABILITIES</t>
  </si>
  <si>
    <t>Other non current receivables</t>
  </si>
  <si>
    <t>Deferred income</t>
  </si>
  <si>
    <t>Deferred tax assets</t>
  </si>
  <si>
    <t>Bank borrowings and other financial liabilities</t>
  </si>
  <si>
    <t>CURRENT ASSETS</t>
  </si>
  <si>
    <t>Other non-current payables</t>
  </si>
  <si>
    <t>Inventories</t>
  </si>
  <si>
    <t>Deferred tax liabilities</t>
  </si>
  <si>
    <t>Trade and other receivables</t>
  </si>
  <si>
    <t>Tax receivables</t>
  </si>
  <si>
    <t>CURRENT LIABILITIES</t>
  </si>
  <si>
    <t>Cash and cash equivalents</t>
  </si>
  <si>
    <t>Trade and other payables</t>
  </si>
  <si>
    <t>Tax payables</t>
  </si>
  <si>
    <t>Assets held for sale and discontinued operations</t>
  </si>
  <si>
    <t>TOTAL ASSETS</t>
  </si>
  <si>
    <t>TOTAL EQUITY AND LIABILITIES</t>
  </si>
  <si>
    <t>NET DEBT</t>
  </si>
  <si>
    <t>Bank borrowings and other financial liabilities (s.t.)</t>
  </si>
  <si>
    <t>Bank borrowings and other financial liabilities (l.t.)</t>
  </si>
  <si>
    <t>Gross debt</t>
  </si>
  <si>
    <t>+ Cash and cash equivalents</t>
  </si>
  <si>
    <t>+ Other non current financial asstes</t>
  </si>
  <si>
    <t>Deferred expenses</t>
  </si>
  <si>
    <t xml:space="preserve">Net cash position/ (net debt) </t>
  </si>
  <si>
    <t>CASH FLOW STATEMENT</t>
  </si>
  <si>
    <t>% Var</t>
  </si>
  <si>
    <t xml:space="preserve">Net profit attibutable to the parent </t>
  </si>
  <si>
    <t xml:space="preserve">Adjustments to net profit </t>
  </si>
  <si>
    <t>Cash flows from ordinary operating activities before changes in working capital</t>
  </si>
  <si>
    <t>Changes in working capital &amp; others</t>
  </si>
  <si>
    <t>Other payables</t>
  </si>
  <si>
    <t>Income tax paid</t>
  </si>
  <si>
    <t>Interests deduction for tax purposes</t>
  </si>
  <si>
    <t>Net cash flow from operating activities (I)</t>
  </si>
  <si>
    <t>Acquisitions of intangible and property, plan and equipment</t>
  </si>
  <si>
    <t>Acquisitions of financial assets, subsidiaries and associates</t>
  </si>
  <si>
    <t>Interests and dividends received</t>
  </si>
  <si>
    <t>Other receivables and payables (investing)</t>
  </si>
  <si>
    <t>Net cash flow from investing activities (II)</t>
  </si>
  <si>
    <t>Interests and dividends paid</t>
  </si>
  <si>
    <t>Cash inflows/ (outflows) relating to bank borrowings</t>
  </si>
  <si>
    <t>Other receivables and payables (financing)</t>
  </si>
  <si>
    <t>Equity related instruments without financial cost</t>
  </si>
  <si>
    <t>n.a.</t>
  </si>
  <si>
    <t>Net cash flows from financing activities (III)</t>
  </si>
  <si>
    <t>Net increase in cash and cash equivalents (I + II + III)</t>
  </si>
  <si>
    <t>Cash and cash equivalents from acquired companies</t>
  </si>
  <si>
    <t>Cash and cash equivalents of discounted operations</t>
  </si>
  <si>
    <t>Cash and cash equivalents at beginning of the year</t>
  </si>
  <si>
    <t>Cash and cash equivalents at end of year</t>
  </si>
  <si>
    <t>CAPEX: (Additions to PPE and intangible assets)</t>
  </si>
  <si>
    <t>Newspapers</t>
  </si>
  <si>
    <t>Audiovisual</t>
  </si>
  <si>
    <t>Classified</t>
  </si>
  <si>
    <t>Gastronomy &amp; Others</t>
  </si>
  <si>
    <t>Corporate</t>
  </si>
  <si>
    <t>TOTAL</t>
  </si>
  <si>
    <t>Circulation Revenues</t>
  </si>
  <si>
    <t>Total Circulation Revenues</t>
  </si>
  <si>
    <t>Advertising Revenues</t>
  </si>
  <si>
    <t>Total Advertising Revenues</t>
  </si>
  <si>
    <t>Other Revenues</t>
  </si>
  <si>
    <t>Total Other Revenues</t>
  </si>
  <si>
    <t>Total Revenues</t>
  </si>
  <si>
    <t>Total EBITDA</t>
  </si>
  <si>
    <t>EBITDA Margin</t>
  </si>
  <si>
    <t>Total EBITDA Margin</t>
  </si>
  <si>
    <t>Total EBIT</t>
  </si>
  <si>
    <t>EBIT Margin</t>
  </si>
  <si>
    <t>Total EBIT Margin</t>
  </si>
  <si>
    <t>NEWSPAPERS</t>
  </si>
  <si>
    <t>Regionals</t>
  </si>
  <si>
    <t>ABC</t>
  </si>
  <si>
    <t>Supplements &amp; Magazines</t>
  </si>
  <si>
    <t>Adjustments intersegment</t>
  </si>
  <si>
    <t>AUDIOVISUAL</t>
  </si>
  <si>
    <t>Radio</t>
  </si>
  <si>
    <t>Content</t>
  </si>
  <si>
    <t>GASTRONOMY &amp; AGENCIES</t>
  </si>
  <si>
    <t>Gastronomy</t>
  </si>
  <si>
    <t>DISCLAIMER</t>
  </si>
  <si>
    <t>This document contains forward-looking statements regarding intention, expectations or estimates of the Company or its management at the date of issue thereof, relating to various aspects, including the growth of various lines of business and the business overall, the market share, the results of the Company and other aspects of the activity and status thereof. Analysts and investors should bear in mind that such estimates do not amount to any warranty as to the future behaviour or results of the Company, and they shall bear all risks and uncertainties with regard to relevant aspects, and thus, the real future results and behaviour of the Company might be substantially different from what is stated in the said predictions or estimates.</t>
  </si>
  <si>
    <t>The statements in this statement should be taken into account by any persons or entities who may have to make decisions or prepare or disseminate opinions on securities issued by the Company and, in particular, by the analysts who handle this document. All are invited to consult the documentation and information published or registered by the Company before the National Securities Market Commission. The financial information contained in this document has been prepared under International Financial Reporting Standards (IFRS). This financial information is unaudited and, therefore, is subject to potential future modifications. This document is only provided for information purposes and does not constitute, nor may it be interpreted as, an offer to sell or exchange or acquire, or solicitation for offers to purchase or accept any kind of compromise.</t>
  </si>
  <si>
    <t>Equity related instruments with financial cost</t>
  </si>
  <si>
    <t>BDI assets for sale/discontinued operations</t>
  </si>
  <si>
    <t>LINE OF ACTIVITY</t>
  </si>
  <si>
    <t>Digital Services</t>
  </si>
  <si>
    <t>Digital Servicies</t>
  </si>
  <si>
    <t>Local DTT</t>
  </si>
  <si>
    <t>Relevo</t>
  </si>
  <si>
    <t>1Q24</t>
  </si>
  <si>
    <t>Classifieds &amp; Digital services</t>
  </si>
  <si>
    <t>Gastronomy &amp; Agencies</t>
  </si>
  <si>
    <t>Corporate &amp; adjustments</t>
  </si>
  <si>
    <t>CLASSIFIED &amp; DIGITAL SERVICES</t>
  </si>
  <si>
    <t>Classifieds</t>
  </si>
  <si>
    <t>Total circulation revenues</t>
  </si>
  <si>
    <t>Total advertising revenues</t>
  </si>
  <si>
    <t>Total other revenues</t>
  </si>
  <si>
    <t>Total revenues</t>
  </si>
  <si>
    <t>EBITDA margin</t>
  </si>
  <si>
    <t>Total EBITDA margin</t>
  </si>
  <si>
    <t>EBIT margin</t>
  </si>
  <si>
    <t>Total EBIT margin</t>
  </si>
  <si>
    <t>1Q25</t>
  </si>
  <si>
    <t>EBITDA ex compens.</t>
  </si>
  <si>
    <t>Total EBITDA ex compens.</t>
  </si>
  <si>
    <t xml:space="preserve">ABC </t>
  </si>
  <si>
    <t>Sports</t>
  </si>
  <si>
    <t>Supplements&amp; Magazines</t>
  </si>
  <si>
    <t>Adjustment for discontinued operations</t>
  </si>
  <si>
    <t>Agencies &amp; Others</t>
  </si>
  <si>
    <t>Staff costs</t>
  </si>
  <si>
    <t>Net income from disposal of non-current assets</t>
  </si>
  <si>
    <t>Staff costs ex non recurring costs</t>
  </si>
  <si>
    <t>Operating Expenses ex non recurring costs</t>
  </si>
  <si>
    <t>Equity</t>
  </si>
  <si>
    <t>1H25</t>
  </si>
  <si>
    <t>1H24</t>
  </si>
  <si>
    <t>Diversification businesses</t>
  </si>
  <si>
    <t>n.a</t>
  </si>
  <si>
    <t xml:space="preserve"> </t>
  </si>
  <si>
    <t>9M25</t>
  </si>
  <si>
    <t>9M24</t>
  </si>
  <si>
    <t>Thousand euros</t>
  </si>
  <si>
    <t>Intang.</t>
  </si>
  <si>
    <t>Tang.</t>
  </si>
  <si>
    <t>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</si>
</sst>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2">
    <numFmt numFmtId="44" formatCode="_-* #,##0.00\ &quot;€&quot;_-;\-* #,##0.00\ &quot;€&quot;_-;_-* &quot;-&quot;??\ &quot;€&quot;_-;_-@_-"/>
    <numFmt numFmtId="43" formatCode="_-* #,##0.00_-;\-* #,##0.00_-;_-* &quot;-&quot;??_-;_-@_-"/>
    <numFmt numFmtId="164" formatCode="_-* #,##0\ _€_-;\-* #,##0\ _€_-;_-* &quot;-&quot;\ _€_-;_-@_-"/>
    <numFmt numFmtId="165" formatCode="_-* #,##0.00\ _€_-;\-* #,##0.00\ _€_-;_-* &quot;-&quot;??\ _€_-;_-@_-"/>
    <numFmt numFmtId="166" formatCode="#,##0\ \ \ ;\(#,##0\ \)\ \ \ ;\-\ \ \ "/>
    <numFmt numFmtId="167" formatCode="0.0%"/>
    <numFmt numFmtId="168" formatCode="#,##0;\(#,##0\)"/>
    <numFmt numFmtId="169" formatCode="[$-C0A]mmm\-yy;@"/>
    <numFmt numFmtId="170" formatCode="#,##0.0%;\(#,##0.0%\);\ "/>
    <numFmt numFmtId="171" formatCode="#,###;\(#,###\);0"/>
    <numFmt numFmtId="172" formatCode="#,##0.0&quot; p.p.&quot;;\(#,##0.0&quot;) p.p.&quot;;#"/>
    <numFmt numFmtId="173" formatCode="_-&quot;£&quot;* #,##0.00_-;\-&quot;£&quot;* #,##0.00_-;_-&quot;£&quot;* &quot;-&quot;??_-;_-@_-"/>
    <numFmt numFmtId="174" formatCode="#,##0.0\ ;\(#,##0.0\)"/>
    <numFmt numFmtId="175" formatCode="0_)"/>
    <numFmt numFmtId="176" formatCode="0.0_)\%;\(0.0\)\%;0.0_)\%;@_)_%"/>
    <numFmt numFmtId="177" formatCode="#,##0.0_)_%;\(#,##0.0\)_%;0.0_)_%;@_)_%"/>
    <numFmt numFmtId="178" formatCode="0.0_)\%;\(0.0\)\%"/>
    <numFmt numFmtId="179" formatCode="#,##0.0_);\(#,##0.0\);#,##0.0_);@_)"/>
    <numFmt numFmtId="180" formatCode="#,##0.0_);\(#,##0.0\)"/>
    <numFmt numFmtId="181" formatCode="#,##0.0_)\x;\(#,##0.0\)\x"/>
    <numFmt numFmtId="182" formatCode="&quot;£&quot;_(#,##0.00_);&quot;£&quot;\(#,##0.00\);&quot;£&quot;_(0.00_);@_)"/>
    <numFmt numFmtId="183" formatCode="&quot;$&quot;_(#,##0.00_);&quot;$&quot;\(#,##0.00\);&quot;$&quot;_(0.00_);@_)"/>
    <numFmt numFmtId="184" formatCode="&quot;$&quot;_(#,##0.00_);&quot;$&quot;\(#,##0.00\)"/>
    <numFmt numFmtId="185" formatCode="&quot;£&quot;_(#,##0.00_);&quot;£&quot;\(#,##0.00\)"/>
    <numFmt numFmtId="186" formatCode="&quot;€&quot;_(#,##0.00_);&quot;€&quot;\(#,##0.00\);&quot;€&quot;_(0.00_);@_)"/>
    <numFmt numFmtId="187" formatCode="0.0_)"/>
    <numFmt numFmtId="188" formatCode="#,##0.00_);\(#,##0.00\);0.00_);@_)"/>
    <numFmt numFmtId="189" formatCode="#,##0.00_ ;[Red]\-#,##0.00;\-"/>
    <numFmt numFmtId="190" formatCode="\€_(#,##0.00_);\€\(#,##0.00\);\€_(0.00_);@_)"/>
    <numFmt numFmtId="191" formatCode="#,##0_)\x;\(#,##0\)\x;0_)\x;@_)_x"/>
    <numFmt numFmtId="192" formatCode="#,##0.0_)\x;\(#,##0.0\)\x;0.0_)\x;@_)_x"/>
    <numFmt numFmtId="193" formatCode="#,##0.00_)\x;\(#,##0.00\)\x"/>
    <numFmt numFmtId="194" formatCode="0.00&quot;x&quot;"/>
    <numFmt numFmtId="195" formatCode="#,##0_)_x;\(#,##0\)_x;0_)_x;@_)_x"/>
    <numFmt numFmtId="196" formatCode="#,##0.0_)_x;\(#,##0.0\)_x;0.0_)_x;@_)_x"/>
    <numFmt numFmtId="197" formatCode="#,##0.0_)_x;\(#,##0.0\)_x"/>
    <numFmt numFmtId="198" formatCode="#,##0.0_)_%;\(#,##0.0\)_%"/>
    <numFmt numFmtId="199" formatCode="#,##0.000_);\(#,##0.000\)"/>
    <numFmt numFmtId="200" formatCode="0.00\x"/>
    <numFmt numFmtId="201" formatCode="0.0\x"/>
    <numFmt numFmtId="202" formatCode="0\A"/>
    <numFmt numFmtId="203" formatCode="0.0_);\(0.0\)"/>
    <numFmt numFmtId="204" formatCode="mmm\-yyyy"/>
    <numFmt numFmtId="205" formatCode="#,##0.0_);\(#,##0.0\);\-"/>
    <numFmt numFmtId="206" formatCode="_-&quot;$&quot;* #,##0.00_-;\-&quot;$&quot;* #,##0.00_-;_-&quot;$&quot;* &quot;-&quot;??_-;_-@_-"/>
    <numFmt numFmtId="207" formatCode="0.00;\(0.00\)"/>
    <numFmt numFmtId="208" formatCode="#,##0.0;\(#,##0.0\)"/>
    <numFmt numFmtId="209" formatCode="#,##0_);\(#,##0\);0_._0_)"/>
    <numFmt numFmtId="210" formatCode="_-* #,##0_-;\-* #,##0_-;_-* &quot;-&quot;??_-;_-@_-"/>
    <numFmt numFmtId="211" formatCode="#,##0.0%;\(#,##0.0%\)"/>
    <numFmt numFmtId="212" formatCode="#,##0.0\x;\(#,##0.0\x\)"/>
    <numFmt numFmtId="213" formatCode="0.0\ \x"/>
    <numFmt numFmtId="214" formatCode="0.00_)"/>
    <numFmt numFmtId="215" formatCode="_-* #,##0.00\ [$€-1]_-;\-* #,##0.00\ [$€-1]_-;_-* &quot;-&quot;??\ [$€-1]_-"/>
    <numFmt numFmtId="216" formatCode="0.0%;\(0.0%\)"/>
    <numFmt numFmtId="217" formatCode="#,##0_ ;\(#,##0_)"/>
    <numFmt numFmtId="218" formatCode="#,##0_ ;\(#,##0\)"/>
    <numFmt numFmtId="219" formatCode="#,##0\ \ \ ;\(#,##0\)\ \ \ ;\-\ \ \ "/>
    <numFmt numFmtId="220" formatCode="_-* #,##0.00\ [$€]_-;\-* #,##0.00\ [$€]_-;_-* &quot;-&quot;??\ [$€]_-;_-@_-"/>
    <numFmt numFmtId="221" formatCode="* #,##0;* \-#,##0;* &quot;-&quot;;@"/>
    <numFmt numFmtId="222" formatCode="* _-#,##0\ &quot;Pts&quot;;* \-#,##0\ &quot;Pts&quot;;* _-&quot;-&quot;\ &quot;Pts&quot;;@"/>
    <numFmt numFmtId="223" formatCode="* _-#,##0.00\ &quot;Pts&quot;;* \-#,##0.00\ &quot;Pts&quot;;* _-&quot;-&quot;??\ &quot;Pts&quot;;@"/>
    <numFmt numFmtId="224" formatCode="#,##0.0\ ;\ \(#,##0.0\)"/>
    <numFmt numFmtId="225" formatCode="#0.0%"/>
    <numFmt numFmtId="226" formatCode="_-* #,##0.00\ _P_t_s_-;\-* #,##0.00\ _P_t_s_-;_-* &quot;-&quot;??\ _P_t_s_-;_-@_-"/>
    <numFmt numFmtId="227" formatCode="_(&quot;$&quot;* #,##0.00_);_(&quot;$&quot;* \(#,##0.00\);_(&quot;$&quot;* &quot;-&quot;??_);_(@_)"/>
    <numFmt numFmtId="228" formatCode="* \(#,##0\);* #,##0_);&quot;-&quot;??_);@"/>
    <numFmt numFmtId="229" formatCode="* #,##0_);* \(#,##0\);&quot;-&quot;??_);@"/>
    <numFmt numFmtId="230" formatCode="_-* #,##0\ _P_t_s_-;\-* #,##0\ _P_t_s_-;_-* &quot;-&quot;\ _P_t_s_-;_-@_-"/>
    <numFmt numFmtId="231" formatCode="_-* #,##0\ _p_t_a_-;\-* #,##0\ _p_t_a_-;_-* &quot;-&quot;\ _p_t_a_-;_-@_-"/>
    <numFmt numFmtId="232" formatCode="_-* #,##0.00\ _p_t_a_-;\-* #,##0.00\ _p_t_a_-;_-* &quot;-&quot;??\ _p_t_a_-;_-@_-"/>
    <numFmt numFmtId="233" formatCode="#,##0.0%;\-#,##0.0%;&quot;n.a.&quot;"/>
  </numFmts>
  <fonts count="330">
    <font>
      <sz val="11"/>
      <color theme="1"/>
      <name val="Calibri"/>
      <family val="2"/>
      <scheme val="minor"/>
    </font>
    <font>
      <sz val="11"/>
      <color theme="1"/>
      <name val="Arial"/>
      <family val="2"/>
    </font>
    <font>
      <sz val="10"/>
      <name val="Arial"/>
      <family val="2"/>
    </font>
    <font>
      <sz val="10"/>
      <name val="Arial"/>
      <family val="2"/>
    </font>
    <font>
      <b/>
      <i/>
      <sz val="10"/>
      <name val="Arial"/>
      <family val="2"/>
    </font>
    <font>
      <sz val="10"/>
      <name val="Book Antiqua"/>
      <family val="1"/>
    </font>
    <font>
      <sz val="8"/>
      <name val="Arial"/>
      <family val="2"/>
    </font>
    <font>
      <sz val="9"/>
      <color indexed="8"/>
      <name val="Arial"/>
      <family val="2"/>
    </font>
    <font>
      <sz val="9"/>
      <name val="Arial"/>
      <family val="2"/>
    </font>
    <font>
      <u/>
      <sz val="6"/>
      <color indexed="8"/>
      <name val="MS Sans Serif"/>
      <family val="2"/>
    </font>
    <font>
      <sz val="10"/>
      <color indexed="8"/>
      <name val="MS Sans Serif"/>
      <family val="2"/>
    </font>
    <font>
      <sz val="10"/>
      <name val="Courier"/>
      <family val="3"/>
    </font>
    <font>
      <sz val="11"/>
      <color indexed="10"/>
      <name val="Arial"/>
      <family val="2"/>
    </font>
    <font>
      <b/>
      <sz val="10"/>
      <color indexed="9"/>
      <name val="Arial"/>
      <family val="2"/>
    </font>
    <font>
      <sz val="10"/>
      <color indexed="9"/>
      <name val="Arial"/>
      <family val="2"/>
    </font>
    <font>
      <b/>
      <sz val="10"/>
      <name val="Arial"/>
      <family val="2"/>
    </font>
    <font>
      <i/>
      <sz val="10"/>
      <name val="Arial"/>
      <family val="2"/>
    </font>
    <font>
      <b/>
      <i/>
      <sz val="9"/>
      <name val="Arial"/>
      <family val="2"/>
    </font>
    <font>
      <b/>
      <sz val="9"/>
      <name val="Arial"/>
      <family val="2"/>
    </font>
    <font>
      <sz val="10"/>
      <color indexed="8"/>
      <name val="Arial"/>
      <family val="2"/>
    </font>
    <font>
      <sz val="11"/>
      <name val="Arial"/>
      <family val="2"/>
    </font>
    <font>
      <sz val="10"/>
      <color indexed="18"/>
      <name val="Arial"/>
      <family val="2"/>
    </font>
    <font>
      <sz val="10"/>
      <color indexed="9"/>
      <name val="False"/>
    </font>
    <font>
      <b/>
      <sz val="22"/>
      <color indexed="18"/>
      <name val="Arial"/>
      <family val="2"/>
    </font>
    <font>
      <sz val="8"/>
      <name val="Palatino"/>
      <family val="1"/>
    </font>
    <font>
      <sz val="10"/>
      <name val="MS Sans Serif"/>
      <family val="2"/>
    </font>
    <font>
      <sz val="10"/>
      <name val="Helvetica"/>
      <family val="2"/>
    </font>
    <font>
      <b/>
      <sz val="14"/>
      <color indexed="18"/>
      <name val="Arial"/>
      <family val="2"/>
    </font>
    <font>
      <sz val="8"/>
      <color indexed="8"/>
      <name val="Arial"/>
      <family val="2"/>
    </font>
    <font>
      <sz val="9"/>
      <color indexed="12"/>
      <name val="Arial"/>
      <family val="2"/>
    </font>
    <font>
      <sz val="12"/>
      <color indexed="8"/>
      <name val="Arial"/>
      <family val="2"/>
    </font>
    <font>
      <b/>
      <sz val="10"/>
      <color indexed="18"/>
      <name val="Arial"/>
      <family val="2"/>
    </font>
    <font>
      <b/>
      <sz val="10"/>
      <color indexed="62"/>
      <name val="Arial"/>
      <family val="2"/>
    </font>
    <font>
      <b/>
      <u val="singleAccounting"/>
      <sz val="10"/>
      <color indexed="18"/>
      <name val="Arial"/>
      <family val="2"/>
    </font>
    <font>
      <b/>
      <u val="singleAccounting"/>
      <sz val="10"/>
      <color indexed="62"/>
      <name val="Arial"/>
      <family val="2"/>
    </font>
    <font>
      <sz val="12"/>
      <name val="Times New Roman"/>
      <family val="1"/>
    </font>
    <font>
      <sz val="6"/>
      <name val="MS Sans Serif"/>
      <family val="2"/>
    </font>
    <font>
      <sz val="8"/>
      <name val="Tms Rmn"/>
    </font>
    <font>
      <sz val="10"/>
      <name val="Times New Roman"/>
      <family val="1"/>
    </font>
    <font>
      <u/>
      <sz val="6"/>
      <name val="MS Sans Serif"/>
      <family val="2"/>
    </font>
    <font>
      <b/>
      <sz val="10"/>
      <name val="Times New Roman"/>
      <family val="1"/>
    </font>
    <font>
      <sz val="11"/>
      <color indexed="63"/>
      <name val="Calibri"/>
      <family val="2"/>
    </font>
    <font>
      <sz val="11"/>
      <color indexed="9"/>
      <name val="Calibri"/>
      <family val="2"/>
    </font>
    <font>
      <sz val="9"/>
      <color indexed="8"/>
      <name val="Times New Roman"/>
      <family val="1"/>
    </font>
    <font>
      <b/>
      <sz val="10"/>
      <color indexed="8"/>
      <name val="Times New Roman"/>
      <family val="1"/>
    </font>
    <font>
      <sz val="10"/>
      <name val="Frutiger 55 Roman"/>
    </font>
    <font>
      <sz val="8"/>
      <name val="Times"/>
      <family val="1"/>
    </font>
    <font>
      <sz val="12"/>
      <name val="Arial"/>
      <family val="2"/>
    </font>
    <font>
      <b/>
      <sz val="6"/>
      <name val="Arial"/>
      <family val="2"/>
    </font>
    <font>
      <b/>
      <sz val="8"/>
      <name val="Arial"/>
      <family val="2"/>
    </font>
    <font>
      <i/>
      <sz val="8"/>
      <name val="Arial"/>
      <family val="2"/>
    </font>
    <font>
      <sz val="10"/>
      <color indexed="10"/>
      <name val="Times New Roman"/>
      <family val="1"/>
    </font>
    <font>
      <b/>
      <sz val="8"/>
      <color indexed="9"/>
      <name val="Arial"/>
      <family val="2"/>
    </font>
    <font>
      <u/>
      <sz val="10"/>
      <color indexed="36"/>
      <name val="Arial"/>
      <family val="2"/>
    </font>
    <font>
      <sz val="10"/>
      <color indexed="8"/>
      <name val="Tms Rmn"/>
    </font>
    <font>
      <sz val="10"/>
      <color indexed="9"/>
      <name val="MS Sans Serif"/>
      <family val="2"/>
    </font>
    <font>
      <sz val="6"/>
      <color indexed="9"/>
      <name val="MS Serif"/>
      <family val="1"/>
    </font>
    <font>
      <sz val="9"/>
      <color indexed="9"/>
      <name val="Times New Roman"/>
      <family val="1"/>
    </font>
    <font>
      <sz val="10"/>
      <color indexed="12"/>
      <name val="MS Sans Serif"/>
      <family val="2"/>
    </font>
    <font>
      <sz val="6"/>
      <color indexed="12"/>
      <name val="MS Sans Serif"/>
      <family val="2"/>
    </font>
    <font>
      <u/>
      <sz val="6"/>
      <color indexed="12"/>
      <name val="MS Sans Serif"/>
      <family val="2"/>
    </font>
    <font>
      <sz val="10"/>
      <color indexed="12"/>
      <name val="Times New Roman"/>
      <family val="1"/>
    </font>
    <font>
      <sz val="8"/>
      <color indexed="12"/>
      <name val="Tms Rmn"/>
    </font>
    <font>
      <sz val="8"/>
      <name val="Helv"/>
    </font>
    <font>
      <b/>
      <sz val="12"/>
      <name val="Times New Roman"/>
      <family val="1"/>
    </font>
    <font>
      <sz val="8"/>
      <name val="Times New Roman"/>
      <family val="1"/>
    </font>
    <font>
      <b/>
      <sz val="12"/>
      <color indexed="42"/>
      <name val="Arial"/>
      <family val="2"/>
    </font>
    <font>
      <u val="singleAccounting"/>
      <sz val="10"/>
      <name val="Arial"/>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7"/>
      <color indexed="10"/>
      <name val="Helvetica"/>
      <family val="2"/>
    </font>
    <font>
      <b/>
      <i/>
      <sz val="8"/>
      <name val="Arial"/>
      <family val="2"/>
    </font>
    <font>
      <b/>
      <sz val="8"/>
      <name val="Book Antiqua"/>
      <family val="1"/>
    </font>
    <font>
      <sz val="11"/>
      <color indexed="12"/>
      <name val="Arial"/>
      <family val="2"/>
    </font>
    <font>
      <b/>
      <u val="singleAccounting"/>
      <sz val="8"/>
      <color indexed="8"/>
      <name val="Arial"/>
      <family val="2"/>
    </font>
    <font>
      <sz val="10"/>
      <color indexed="39"/>
      <name val="Century Schoolbook"/>
      <family val="1"/>
    </font>
    <font>
      <sz val="8"/>
      <color indexed="12"/>
      <name val="Helv"/>
    </font>
    <font>
      <sz val="8"/>
      <name val="Helvetica"/>
      <family val="2"/>
    </font>
    <font>
      <sz val="1"/>
      <color indexed="8"/>
      <name val="Courier"/>
      <family val="3"/>
    </font>
    <font>
      <b/>
      <u/>
      <sz val="10"/>
      <color indexed="16"/>
      <name val="Arial"/>
      <family val="2"/>
    </font>
    <font>
      <b/>
      <sz val="24"/>
      <name val="Times New Roman"/>
      <family val="1"/>
    </font>
    <font>
      <sz val="11"/>
      <color indexed="12"/>
      <name val="Book Antiqua"/>
      <family val="1"/>
    </font>
    <font>
      <sz val="8"/>
      <name val="Palatino"/>
    </font>
    <font>
      <sz val="10"/>
      <name val="Tms Rmn"/>
    </font>
    <font>
      <sz val="9"/>
      <name val="Frutiger 45 Light"/>
      <family val="2"/>
    </font>
    <font>
      <u/>
      <sz val="8"/>
      <color indexed="12"/>
      <name val="Times New Roman"/>
      <family val="1"/>
    </font>
    <font>
      <sz val="10"/>
      <name val="Geneva"/>
    </font>
    <font>
      <sz val="9"/>
      <name val="Times New Roman"/>
      <family val="1"/>
    </font>
    <font>
      <sz val="8"/>
      <color indexed="12"/>
      <name val="Times New Roman"/>
      <family val="1"/>
    </font>
    <font>
      <u val="doubleAccounting"/>
      <sz val="10"/>
      <name val="Arial"/>
      <family val="2"/>
    </font>
    <font>
      <b/>
      <sz val="11"/>
      <color indexed="8"/>
      <name val="Calibri"/>
      <family val="2"/>
    </font>
    <font>
      <b/>
      <sz val="8"/>
      <color indexed="9"/>
      <name val="Times New Roman"/>
      <family val="1"/>
    </font>
    <font>
      <sz val="11"/>
      <color indexed="62"/>
      <name val="Calibri"/>
      <family val="2"/>
    </font>
    <font>
      <sz val="12"/>
      <name val="Tms Rmn"/>
    </font>
    <font>
      <sz val="7"/>
      <name val="Palatino"/>
      <family val="1"/>
    </font>
    <font>
      <sz val="7"/>
      <name val="Arial"/>
      <family val="2"/>
    </font>
    <font>
      <b/>
      <sz val="8.5"/>
      <color indexed="17"/>
      <name val="Arial"/>
      <family val="2"/>
    </font>
    <font>
      <sz val="8"/>
      <color indexed="17"/>
      <name val="Arial"/>
      <family val="2"/>
    </font>
    <font>
      <b/>
      <sz val="7"/>
      <color indexed="17"/>
      <name val="Arial"/>
      <family val="2"/>
    </font>
    <font>
      <sz val="8.5"/>
      <color indexed="8"/>
      <name val="Arial"/>
      <family val="2"/>
    </font>
    <font>
      <sz val="9"/>
      <name val="Futura UBS Bk"/>
      <family val="2"/>
    </font>
    <font>
      <sz val="6"/>
      <color indexed="16"/>
      <name val="Palatino"/>
      <family val="1"/>
    </font>
    <font>
      <b/>
      <sz val="12"/>
      <name val="Arial"/>
      <family val="2"/>
    </font>
    <font>
      <b/>
      <sz val="8"/>
      <name val="Palatino"/>
    </font>
    <font>
      <b/>
      <sz val="8"/>
      <color indexed="9"/>
      <name val="Helvetica"/>
      <family val="2"/>
    </font>
    <font>
      <sz val="18"/>
      <name val="Helvetica-Black"/>
    </font>
    <font>
      <i/>
      <sz val="14"/>
      <name val="Palatino"/>
      <family val="1"/>
    </font>
    <font>
      <b/>
      <sz val="12"/>
      <name val="Helv"/>
    </font>
    <font>
      <sz val="8"/>
      <color indexed="9"/>
      <name val="Arial"/>
      <family val="2"/>
    </font>
    <font>
      <b/>
      <sz val="10"/>
      <color indexed="10"/>
      <name val="Arial"/>
      <family val="2"/>
    </font>
    <font>
      <sz val="11"/>
      <color indexed="20"/>
      <name val="Calibri"/>
      <family val="2"/>
    </font>
    <font>
      <sz val="10"/>
      <color indexed="12"/>
      <name val="Arial"/>
      <family val="2"/>
    </font>
    <font>
      <sz val="9"/>
      <color indexed="12"/>
      <name val="Frutiger 45 Light"/>
      <family val="2"/>
    </font>
    <font>
      <sz val="14"/>
      <name val="Arial"/>
      <family val="2"/>
    </font>
    <font>
      <sz val="10"/>
      <color indexed="9"/>
      <name val="Frutiger 45 Light"/>
      <family val="2"/>
    </font>
    <font>
      <sz val="10"/>
      <name val="Helv"/>
    </font>
    <font>
      <b/>
      <sz val="10"/>
      <name val="Palatino"/>
    </font>
    <font>
      <sz val="10"/>
      <color indexed="25"/>
      <name val="Helvetica"/>
      <family val="2"/>
    </font>
    <font>
      <b/>
      <sz val="18"/>
      <name val="Times New Roman"/>
      <family val="1"/>
    </font>
    <font>
      <b/>
      <sz val="14"/>
      <name val="Arial"/>
      <family val="2"/>
    </font>
    <font>
      <i/>
      <sz val="10"/>
      <color indexed="16"/>
      <name val="Times New Roman"/>
      <family val="1"/>
    </font>
    <font>
      <b/>
      <sz val="10"/>
      <color indexed="12"/>
      <name val="Arial"/>
      <family val="2"/>
    </font>
    <font>
      <sz val="11"/>
      <color indexed="60"/>
      <name val="Calibri"/>
      <family val="2"/>
    </font>
    <font>
      <b/>
      <u val="singleAccounting"/>
      <sz val="8"/>
      <color indexed="8"/>
      <name val="Verdana"/>
      <family val="2"/>
    </font>
    <font>
      <b/>
      <sz val="12"/>
      <color indexed="8"/>
      <name val="Verdana"/>
      <family val="2"/>
    </font>
    <font>
      <sz val="7"/>
      <name val="Small Fonts"/>
      <family val="2"/>
    </font>
    <font>
      <sz val="10"/>
      <name val="Palatino"/>
    </font>
    <font>
      <b/>
      <sz val="8"/>
      <name val="Helvetica"/>
      <family val="2"/>
    </font>
    <font>
      <b/>
      <sz val="9"/>
      <name val="Frutiger 45 Light"/>
      <family val="2"/>
    </font>
    <font>
      <sz val="9"/>
      <name val="Frutiger 45 Light"/>
    </font>
    <font>
      <sz val="9"/>
      <color indexed="56"/>
      <name val="Frutiger 45 Light"/>
      <family val="2"/>
    </font>
    <font>
      <sz val="10"/>
      <name val="Frutiger 45 Light"/>
      <family val="2"/>
    </font>
    <font>
      <sz val="8"/>
      <name val="Book Antiqua"/>
      <family val="1"/>
    </font>
    <font>
      <sz val="10"/>
      <color indexed="10"/>
      <name val="Helv"/>
    </font>
    <font>
      <i/>
      <sz val="9"/>
      <color indexed="12"/>
      <name val="Helv"/>
    </font>
    <font>
      <b/>
      <sz val="14"/>
      <name val="Times New Roman"/>
      <family val="1"/>
    </font>
    <font>
      <sz val="10"/>
      <color indexed="16"/>
      <name val="Helvetica-Black"/>
    </font>
    <font>
      <sz val="12"/>
      <name val="Helvetica"/>
      <family val="2"/>
    </font>
    <font>
      <sz val="10"/>
      <color indexed="10"/>
      <name val="Arial"/>
      <family val="2"/>
    </font>
    <font>
      <b/>
      <sz val="11"/>
      <color indexed="63"/>
      <name val="Arial"/>
      <family val="2"/>
    </font>
    <font>
      <b/>
      <sz val="11"/>
      <color indexed="63"/>
      <name val="Calibri"/>
      <family val="2"/>
    </font>
    <font>
      <b/>
      <sz val="13"/>
      <color indexed="9"/>
      <name val="Frutiger 55 Roman"/>
    </font>
    <font>
      <b/>
      <sz val="8"/>
      <color indexed="9"/>
      <name val="Verdana"/>
      <family val="2"/>
    </font>
    <font>
      <b/>
      <sz val="18"/>
      <name val="Arial"/>
      <family val="2"/>
    </font>
    <font>
      <b/>
      <sz val="10"/>
      <name val="Helv"/>
    </font>
    <font>
      <b/>
      <sz val="8"/>
      <name val="HelveticaNeue Condensed"/>
    </font>
    <font>
      <sz val="8"/>
      <name val="HelveticaNeue LightCond"/>
      <family val="2"/>
    </font>
    <font>
      <b/>
      <sz val="7"/>
      <name val="HelveticaNeue Condensed"/>
      <family val="2"/>
    </font>
    <font>
      <b/>
      <sz val="9"/>
      <name val="Times New Roman"/>
      <family val="1"/>
    </font>
    <font>
      <vertAlign val="subscript"/>
      <sz val="8"/>
      <color indexed="8"/>
      <name val="Arial"/>
      <family val="2"/>
    </font>
    <font>
      <b/>
      <sz val="8"/>
      <name val="Tms Rmn"/>
    </font>
    <font>
      <vertAlign val="superscript"/>
      <sz val="8"/>
      <color indexed="8"/>
      <name val="Arial"/>
      <family val="2"/>
    </font>
    <font>
      <b/>
      <sz val="10"/>
      <color indexed="18"/>
      <name val="Symbol"/>
      <family val="1"/>
      <charset val="2"/>
    </font>
    <font>
      <b/>
      <sz val="9"/>
      <name val="Palatino"/>
      <family val="1"/>
    </font>
    <font>
      <sz val="9"/>
      <color indexed="21"/>
      <name val="Helvetica-Black"/>
    </font>
    <font>
      <b/>
      <sz val="8.5"/>
      <color indexed="8"/>
      <name val="Arial"/>
      <family val="2"/>
    </font>
    <font>
      <sz val="10"/>
      <name val="Palatino"/>
      <family val="1"/>
    </font>
    <font>
      <sz val="9"/>
      <name val="Helvetica-Black"/>
    </font>
    <font>
      <b/>
      <sz val="8"/>
      <color indexed="8"/>
      <name val="Arial"/>
      <family val="2"/>
    </font>
    <font>
      <i/>
      <sz val="8"/>
      <color indexed="8"/>
      <name val="Arial"/>
      <family val="2"/>
    </font>
    <font>
      <sz val="11"/>
      <color indexed="10"/>
      <name val="Calibri"/>
      <family val="2"/>
    </font>
    <font>
      <i/>
      <sz val="11"/>
      <color indexed="23"/>
      <name val="Calibri"/>
      <family val="2"/>
    </font>
    <font>
      <b/>
      <i/>
      <sz val="20"/>
      <name val="Arial"/>
      <family val="2"/>
    </font>
    <font>
      <b/>
      <u/>
      <sz val="9"/>
      <name val="Arial"/>
      <family val="2"/>
    </font>
    <font>
      <b/>
      <sz val="13"/>
      <name val="Book Antiqua"/>
      <family val="1"/>
    </font>
    <font>
      <u/>
      <sz val="8"/>
      <name val="Times New Roman"/>
      <family val="1"/>
    </font>
    <font>
      <b/>
      <sz val="8"/>
      <name val="Times New Roman"/>
      <family val="1"/>
    </font>
    <font>
      <b/>
      <sz val="8"/>
      <name val="Helv"/>
    </font>
    <font>
      <b/>
      <sz val="10"/>
      <color indexed="9"/>
      <name val="GS TheSans"/>
      <family val="2"/>
    </font>
    <font>
      <b/>
      <sz val="13"/>
      <color indexed="8"/>
      <name val="Verdana"/>
      <family val="2"/>
    </font>
    <font>
      <b/>
      <sz val="7"/>
      <name val="Arial"/>
      <family val="2"/>
    </font>
    <font>
      <b/>
      <i/>
      <u/>
      <sz val="10"/>
      <name val="Arial"/>
      <family val="2"/>
    </font>
    <font>
      <b/>
      <sz val="18"/>
      <color indexed="8"/>
      <name val="Cambria"/>
      <family val="2"/>
    </font>
    <font>
      <b/>
      <sz val="13"/>
      <color indexed="8"/>
      <name val="Calibri"/>
      <family val="2"/>
    </font>
    <font>
      <b/>
      <sz val="9"/>
      <color indexed="8"/>
      <name val="Helv"/>
    </font>
    <font>
      <sz val="11"/>
      <color indexed="9"/>
      <name val="Times New Roman"/>
      <family val="1"/>
    </font>
    <font>
      <u/>
      <sz val="10"/>
      <color indexed="8"/>
      <name val="MS Sans Serif"/>
      <family val="2"/>
    </font>
    <font>
      <i/>
      <sz val="9"/>
      <name val="Arial"/>
      <family val="2"/>
    </font>
    <font>
      <b/>
      <sz val="9"/>
      <color indexed="10"/>
      <name val="Wingdings"/>
      <charset val="2"/>
    </font>
    <font>
      <b/>
      <sz val="8"/>
      <color indexed="8"/>
      <name val="Wingdings"/>
      <charset val="2"/>
    </font>
    <font>
      <b/>
      <sz val="8"/>
      <color indexed="10"/>
      <name val="Wingdings"/>
      <charset val="2"/>
    </font>
    <font>
      <b/>
      <sz val="8"/>
      <color indexed="9"/>
      <name val="Wingdings"/>
      <charset val="2"/>
    </font>
    <font>
      <b/>
      <i/>
      <sz val="8"/>
      <name val="Helv"/>
    </font>
    <font>
      <sz val="11"/>
      <color indexed="8"/>
      <name val="Calibri"/>
      <family val="2"/>
    </font>
    <font>
      <sz val="10"/>
      <color indexed="8"/>
      <name val="Calibri"/>
      <family val="2"/>
    </font>
    <font>
      <sz val="10"/>
      <color indexed="9"/>
      <name val="Calibri"/>
      <family val="2"/>
    </font>
    <font>
      <sz val="10"/>
      <color indexed="20"/>
      <name val="Arial"/>
      <family val="2"/>
    </font>
    <font>
      <sz val="10"/>
      <color indexed="17"/>
      <name val="Calibri"/>
      <family val="2"/>
    </font>
    <font>
      <b/>
      <sz val="10"/>
      <color indexed="52"/>
      <name val="Calibri"/>
      <family val="2"/>
    </font>
    <font>
      <b/>
      <sz val="10"/>
      <color indexed="9"/>
      <name val="Calibri"/>
      <family val="2"/>
    </font>
    <font>
      <sz val="10"/>
      <color indexed="52"/>
      <name val="Calibri"/>
      <family val="2"/>
    </font>
    <font>
      <b/>
      <sz val="11"/>
      <color indexed="56"/>
      <name val="Calibri"/>
      <family val="2"/>
    </font>
    <font>
      <sz val="10"/>
      <color indexed="62"/>
      <name val="Calibri"/>
      <family val="2"/>
    </font>
    <font>
      <i/>
      <sz val="10"/>
      <color indexed="23"/>
      <name val="Arial"/>
      <family val="2"/>
    </font>
    <font>
      <sz val="10"/>
      <color indexed="17"/>
      <name val="Arial"/>
      <family val="2"/>
    </font>
    <font>
      <b/>
      <sz val="11"/>
      <color indexed="56"/>
      <name val="Arial"/>
      <family val="2"/>
    </font>
    <font>
      <sz val="10"/>
      <color indexed="20"/>
      <name val="Calibri"/>
      <family val="2"/>
    </font>
    <font>
      <sz val="10"/>
      <color indexed="52"/>
      <name val="Arial"/>
      <family val="2"/>
    </font>
    <font>
      <sz val="10"/>
      <color indexed="60"/>
      <name val="Calibri"/>
      <family val="2"/>
    </font>
    <font>
      <sz val="10"/>
      <color indexed="8"/>
      <name val="Frutiger 55 Roman"/>
      <family val="2"/>
    </font>
    <font>
      <b/>
      <sz val="10"/>
      <color indexed="63"/>
      <name val="Calibri"/>
      <family val="2"/>
    </font>
    <font>
      <sz val="10"/>
      <color indexed="10"/>
      <name val="Calibri"/>
      <family val="2"/>
    </font>
    <font>
      <i/>
      <sz val="10"/>
      <color indexed="23"/>
      <name val="Calibri"/>
      <family val="2"/>
    </font>
    <font>
      <b/>
      <sz val="15"/>
      <color indexed="56"/>
      <name val="Calibri"/>
      <family val="2"/>
    </font>
    <font>
      <b/>
      <sz val="13"/>
      <color indexed="56"/>
      <name val="Calibri"/>
      <family val="2"/>
    </font>
    <font>
      <b/>
      <sz val="10"/>
      <color indexed="8"/>
      <name val="Calibri"/>
      <family val="2"/>
    </font>
    <font>
      <sz val="11"/>
      <color theme="1"/>
      <name val="Calibri"/>
      <family val="2"/>
      <scheme val="minor"/>
    </font>
    <font>
      <sz val="11"/>
      <color theme="1"/>
      <name val="Helvetica"/>
    </font>
    <font>
      <b/>
      <sz val="16"/>
      <color theme="0"/>
      <name val="Arial"/>
      <family val="2"/>
    </font>
    <font>
      <sz val="11"/>
      <color theme="1"/>
      <name val="Arial"/>
      <family val="2"/>
    </font>
    <font>
      <b/>
      <sz val="24"/>
      <color rgb="FF0071BD"/>
      <name val="Arial"/>
      <family val="2"/>
    </font>
    <font>
      <sz val="14"/>
      <color theme="1"/>
      <name val="Arial"/>
      <family val="2"/>
    </font>
    <font>
      <sz val="12"/>
      <color theme="3"/>
      <name val="Arial"/>
      <family val="2"/>
    </font>
    <font>
      <b/>
      <i/>
      <sz val="8"/>
      <color theme="0" tint="-0.34998626667073579"/>
      <name val="Arial"/>
      <family val="2"/>
    </font>
    <font>
      <b/>
      <i/>
      <sz val="12"/>
      <color theme="0"/>
      <name val="Arial"/>
      <family val="2"/>
    </font>
    <font>
      <sz val="10"/>
      <color theme="1"/>
      <name val="Arial"/>
      <family val="2"/>
    </font>
    <font>
      <b/>
      <sz val="11"/>
      <color rgb="FF1A206D"/>
      <name val="Arial"/>
      <family val="2"/>
    </font>
    <font>
      <b/>
      <sz val="10"/>
      <color indexed="8"/>
      <name val="Arial"/>
      <family val="2"/>
    </font>
    <font>
      <b/>
      <i/>
      <u/>
      <sz val="12"/>
      <color rgb="FF1A206D"/>
      <name val="Arial"/>
      <family val="2"/>
    </font>
    <font>
      <b/>
      <sz val="12"/>
      <color rgb="FF376092"/>
      <name val="Arial"/>
      <family val="2"/>
    </font>
    <font>
      <sz val="12"/>
      <color rgb="FF376092"/>
      <name val="Arial"/>
      <family val="2"/>
    </font>
    <font>
      <b/>
      <sz val="10"/>
      <color rgb="FF376092"/>
      <name val="Arial"/>
      <family val="2"/>
    </font>
    <font>
      <sz val="10"/>
      <color rgb="FF376092"/>
      <name val="Arial"/>
      <family val="2"/>
    </font>
    <font>
      <sz val="10"/>
      <color rgb="FF000000"/>
      <name val="Arial"/>
      <family val="2"/>
    </font>
    <font>
      <b/>
      <sz val="10"/>
      <color theme="1"/>
      <name val="Arial"/>
      <family val="2"/>
    </font>
    <font>
      <b/>
      <sz val="10"/>
      <color rgb="FF000000"/>
      <name val="Arial"/>
      <family val="2"/>
    </font>
    <font>
      <b/>
      <sz val="10"/>
      <color rgb="FF386092"/>
      <name val="Arial"/>
      <family val="2"/>
    </font>
    <font>
      <sz val="10"/>
      <color rgb="FF386092"/>
      <name val="Arial"/>
      <family val="2"/>
    </font>
    <font>
      <sz val="10"/>
      <color indexed="63"/>
      <name val="Arial"/>
      <family val="2"/>
    </font>
    <font>
      <sz val="10"/>
      <color rgb="FF00ADEF"/>
      <name val="Arial"/>
      <family val="2"/>
    </font>
    <font>
      <b/>
      <i/>
      <sz val="11"/>
      <color rgb="FF1A206D"/>
      <name val="Arial"/>
      <family val="2"/>
    </font>
    <font>
      <i/>
      <sz val="10"/>
      <color theme="4"/>
      <name val="Arial"/>
      <family val="2"/>
    </font>
    <font>
      <b/>
      <sz val="10"/>
      <color rgb="FF1A206D"/>
      <name val="Arial"/>
      <family val="2"/>
    </font>
    <font>
      <i/>
      <sz val="11"/>
      <color theme="1"/>
      <name val="Arial"/>
      <family val="2"/>
    </font>
    <font>
      <i/>
      <sz val="10"/>
      <color theme="1"/>
      <name val="Arial"/>
      <family val="2"/>
    </font>
    <font>
      <sz val="11"/>
      <color rgb="FF386092"/>
      <name val="Arial"/>
      <family val="2"/>
    </font>
    <font>
      <sz val="10"/>
      <color rgb="FF00B6F6"/>
      <name val="Arial"/>
      <family val="2"/>
    </font>
    <font>
      <sz val="11"/>
      <color rgb="FF00ADEF"/>
      <name val="Arial"/>
      <family val="2"/>
    </font>
    <font>
      <sz val="11"/>
      <color rgb="FF00B6F6"/>
      <name val="Arial"/>
      <family val="2"/>
    </font>
    <font>
      <sz val="11"/>
      <color theme="1"/>
      <name val="Calibri"/>
      <family val="2"/>
    </font>
    <font>
      <sz val="10"/>
      <name val="Helvetica"/>
    </font>
    <font>
      <sz val="10"/>
      <name val="Arial"/>
      <family val="2"/>
    </font>
    <font>
      <u/>
      <sz val="10"/>
      <color indexed="20"/>
      <name val="Arial"/>
      <family val="2"/>
    </font>
    <font>
      <b/>
      <sz val="8"/>
      <name val="Palatino"/>
      <family val="1"/>
    </font>
    <font>
      <b/>
      <sz val="10"/>
      <name val="Palatino"/>
      <family val="1"/>
    </font>
    <font>
      <b/>
      <sz val="18"/>
      <color indexed="56"/>
      <name val="Cambria"/>
      <family val="2"/>
    </font>
    <font>
      <b/>
      <sz val="10"/>
      <color indexed="52"/>
      <name val="Arial"/>
      <family val="2"/>
    </font>
    <font>
      <b/>
      <sz val="15"/>
      <color indexed="56"/>
      <name val="Arial"/>
      <family val="2"/>
    </font>
    <font>
      <b/>
      <sz val="13"/>
      <color indexed="56"/>
      <name val="Arial"/>
      <family val="2"/>
    </font>
    <font>
      <sz val="10"/>
      <color indexed="62"/>
      <name val="Arial"/>
      <family val="2"/>
    </font>
    <font>
      <sz val="10"/>
      <name val="Calibri"/>
      <family val="2"/>
    </font>
    <font>
      <b/>
      <sz val="10"/>
      <color indexed="63"/>
      <name val="Arial"/>
      <family val="2"/>
    </font>
    <font>
      <b/>
      <sz val="10"/>
      <name val="MS Sans Serif"/>
      <family val="2"/>
    </font>
    <font>
      <sz val="10"/>
      <color indexed="60"/>
      <name val="Arial"/>
      <family val="2"/>
    </font>
    <font>
      <b/>
      <sz val="9"/>
      <color indexed="0"/>
      <name val="Arial"/>
      <family val="2"/>
    </font>
    <font>
      <sz val="9"/>
      <color indexed="0"/>
      <name val="Arial"/>
      <family val="2"/>
    </font>
    <font>
      <b/>
      <sz val="9"/>
      <color indexed="2"/>
      <name val="Arial"/>
      <family val="2"/>
    </font>
    <font>
      <sz val="9"/>
      <color indexed="2"/>
      <name val="Arial"/>
      <family val="2"/>
    </font>
    <font>
      <sz val="11"/>
      <color theme="1"/>
      <name val="Frutiger 55 Roman"/>
      <family val="2"/>
    </font>
    <font>
      <sz val="11"/>
      <color indexed="8"/>
      <name val="Frutiger 55 Roman"/>
      <family val="2"/>
    </font>
    <font>
      <sz val="11"/>
      <color indexed="9"/>
      <name val="Frutiger 55 Roman"/>
      <family val="2"/>
    </font>
    <font>
      <sz val="11"/>
      <color indexed="17"/>
      <name val="Frutiger 55 Roman"/>
      <family val="2"/>
    </font>
    <font>
      <b/>
      <sz val="11"/>
      <color indexed="52"/>
      <name val="Frutiger 55 Roman"/>
      <family val="2"/>
    </font>
    <font>
      <b/>
      <sz val="11"/>
      <color indexed="9"/>
      <name val="Frutiger 55 Roman"/>
      <family val="2"/>
    </font>
    <font>
      <sz val="11"/>
      <color indexed="52"/>
      <name val="Frutiger 55 Roman"/>
      <family val="2"/>
    </font>
    <font>
      <b/>
      <sz val="11"/>
      <color indexed="56"/>
      <name val="Frutiger 55 Roman"/>
      <family val="2"/>
    </font>
    <font>
      <sz val="11"/>
      <color indexed="62"/>
      <name val="Frutiger 55 Roman"/>
      <family val="2"/>
    </font>
    <font>
      <sz val="11"/>
      <color indexed="20"/>
      <name val="Frutiger 55 Roman"/>
      <family val="2"/>
    </font>
    <font>
      <sz val="11"/>
      <color indexed="60"/>
      <name val="Frutiger 55 Roman"/>
      <family val="2"/>
    </font>
    <font>
      <b/>
      <sz val="11"/>
      <color indexed="63"/>
      <name val="Frutiger 55 Roman"/>
      <family val="2"/>
    </font>
    <font>
      <sz val="11"/>
      <color indexed="10"/>
      <name val="Frutiger 55 Roman"/>
      <family val="2"/>
    </font>
    <font>
      <i/>
      <sz val="11"/>
      <color indexed="23"/>
      <name val="Frutiger 55 Roman"/>
      <family val="2"/>
    </font>
    <font>
      <b/>
      <sz val="15"/>
      <color indexed="8"/>
      <name val="Calibri"/>
      <family val="2"/>
    </font>
    <font>
      <b/>
      <sz val="15"/>
      <color indexed="56"/>
      <name val="Frutiger 55 Roman"/>
      <family val="2"/>
    </font>
    <font>
      <b/>
      <sz val="13"/>
      <color indexed="56"/>
      <name val="Frutiger 55 Roman"/>
      <family val="2"/>
    </font>
    <font>
      <b/>
      <sz val="11"/>
      <color indexed="8"/>
      <name val="Frutiger 55 Roman"/>
      <family val="2"/>
    </font>
    <font>
      <sz val="10"/>
      <name val="Tahoma"/>
      <family val="2"/>
    </font>
    <font>
      <sz val="10"/>
      <name val="Microsoft Sans Serif"/>
      <family val="2"/>
    </font>
    <font>
      <sz val="8"/>
      <name val="Times"/>
    </font>
    <font>
      <sz val="8"/>
      <name val="Helvetica"/>
    </font>
    <font>
      <sz val="10"/>
      <color indexed="25"/>
      <name val="Helvetica"/>
    </font>
    <font>
      <b/>
      <sz val="8"/>
      <name val="Helvetica"/>
    </font>
    <font>
      <sz val="12"/>
      <name val="Helvetica"/>
    </font>
    <font>
      <b/>
      <sz val="11"/>
      <color indexed="62"/>
      <name val="Calibri"/>
      <family val="2"/>
    </font>
    <font>
      <sz val="10"/>
      <color indexed="8"/>
      <name val="Tahoma"/>
      <family val="2"/>
    </font>
    <font>
      <sz val="10"/>
      <color indexed="9"/>
      <name val="Tahoma"/>
      <family val="2"/>
    </font>
    <font>
      <sz val="11"/>
      <color indexed="36"/>
      <name val="Calibri"/>
      <family val="2"/>
    </font>
    <font>
      <sz val="10"/>
      <color indexed="17"/>
      <name val="Tahoma"/>
      <family val="2"/>
    </font>
    <font>
      <b/>
      <sz val="10"/>
      <color indexed="52"/>
      <name val="Tahoma"/>
      <family val="2"/>
    </font>
    <font>
      <b/>
      <sz val="10"/>
      <color indexed="9"/>
      <name val="Tahoma"/>
      <family val="2"/>
    </font>
    <font>
      <sz val="10"/>
      <color indexed="52"/>
      <name val="Tahoma"/>
      <family val="2"/>
    </font>
    <font>
      <b/>
      <sz val="11"/>
      <color indexed="56"/>
      <name val="Tahoma"/>
      <family val="2"/>
    </font>
    <font>
      <u/>
      <sz val="7.5"/>
      <color indexed="12"/>
      <name val="Arial"/>
      <family val="2"/>
    </font>
    <font>
      <sz val="10"/>
      <color indexed="20"/>
      <name val="Tahoma"/>
      <family val="2"/>
    </font>
    <font>
      <b/>
      <sz val="10"/>
      <color indexed="8"/>
      <name val="Tahoma"/>
      <family val="2"/>
    </font>
    <font>
      <sz val="10"/>
      <color indexed="62"/>
      <name val="Tahoma"/>
      <family val="2"/>
    </font>
    <font>
      <b/>
      <sz val="15"/>
      <color indexed="62"/>
      <name val="Calibri"/>
      <family val="2"/>
    </font>
    <font>
      <b/>
      <sz val="13"/>
      <color indexed="62"/>
      <name val="Calibri"/>
      <family val="2"/>
    </font>
    <font>
      <sz val="10"/>
      <color indexed="60"/>
      <name val="Tahoma"/>
      <family val="2"/>
    </font>
    <font>
      <b/>
      <sz val="10"/>
      <color indexed="63"/>
      <name val="Tahoma"/>
      <family val="2"/>
    </font>
    <font>
      <sz val="10"/>
      <color indexed="10"/>
      <name val="Tahoma"/>
      <family val="2"/>
    </font>
    <font>
      <i/>
      <sz val="10"/>
      <color indexed="23"/>
      <name val="Tahoma"/>
      <family val="2"/>
    </font>
    <font>
      <b/>
      <sz val="18"/>
      <color indexed="62"/>
      <name val="Cambria"/>
      <family val="2"/>
    </font>
    <font>
      <b/>
      <sz val="15"/>
      <color indexed="56"/>
      <name val="Tahoma"/>
      <family val="2"/>
    </font>
    <font>
      <b/>
      <sz val="13"/>
      <color indexed="56"/>
      <name val="Tahoma"/>
      <family val="2"/>
    </font>
    <font>
      <sz val="10"/>
      <name val="MS Sans Serif"/>
    </font>
    <font>
      <b/>
      <sz val="12"/>
      <color indexed="8"/>
      <name val="Arial"/>
      <family val="2"/>
    </font>
    <font>
      <sz val="19"/>
      <color indexed="54"/>
      <name val="Arial"/>
      <family val="2"/>
    </font>
    <font>
      <b/>
      <sz val="11"/>
      <color indexed="62"/>
      <name val="Arial"/>
      <family val="2"/>
    </font>
    <font>
      <sz val="10"/>
      <color indexed="19"/>
      <name val="Arial"/>
      <family val="2"/>
    </font>
    <font>
      <b/>
      <sz val="15"/>
      <color indexed="62"/>
      <name val="Arial"/>
      <family val="2"/>
    </font>
    <font>
      <b/>
      <sz val="13"/>
      <color indexed="62"/>
      <name val="Arial"/>
      <family val="2"/>
    </font>
    <font>
      <sz val="10"/>
      <color rgb="FFBFBFBF"/>
      <name val="Arial"/>
      <family val="2"/>
    </font>
    <font>
      <b/>
      <sz val="11"/>
      <color rgb="FFBFBFBF"/>
      <name val="Arial"/>
      <family val="2"/>
    </font>
    <font>
      <sz val="11"/>
      <color rgb="FFBFBFBF"/>
      <name val="Arial"/>
      <family val="2"/>
    </font>
    <font>
      <b/>
      <i/>
      <sz val="11"/>
      <color theme="1"/>
      <name val="Arial"/>
      <family val="2"/>
    </font>
    <font>
      <b/>
      <sz val="11"/>
      <color theme="1"/>
      <name val="Arial"/>
      <family val="2"/>
    </font>
    <font>
      <sz val="10"/>
      <color theme="1"/>
      <name val="Brandon grotesque"/>
    </font>
    <font>
      <b/>
      <sz val="10"/>
      <name val="Helvetica"/>
    </font>
    <font>
      <b/>
      <u/>
      <sz val="10"/>
      <color indexed="12"/>
      <name val="Helvetica"/>
    </font>
    <font>
      <b/>
      <sz val="10"/>
      <color rgb="FF000000"/>
      <name val="Helvetica"/>
    </font>
    <font>
      <sz val="10"/>
      <color rgb="FF000000"/>
      <name val="Helvetica"/>
    </font>
    <font>
      <b/>
      <i/>
      <sz val="11"/>
      <color rgb="FF1A206D"/>
      <name val="Helvetica"/>
    </font>
    <font>
      <sz val="11"/>
      <color theme="0" tint="-0.499984740745262"/>
      <name val="Arial"/>
      <family val="2"/>
    </font>
    <font>
      <sz val="10"/>
      <color theme="0" tint="-0.499984740745262"/>
      <name val="Arial"/>
      <family val="2"/>
    </font>
    <font>
      <b/>
      <sz val="11"/>
      <name val="Helvetica"/>
    </font>
    <font>
      <sz val="11"/>
      <name val="Helvetica"/>
    </font>
    <font>
      <b/>
      <i/>
      <sz val="8"/>
      <color theme="1"/>
      <name val="Arial"/>
      <family val="2"/>
    </font>
  </fonts>
  <fills count="116">
    <fill>
      <patternFill patternType="none"/>
    </fill>
    <fill>
      <patternFill patternType="gray125"/>
    </fill>
    <fill>
      <patternFill patternType="solid">
        <fgColor indexed="9"/>
        <bgColor indexed="9"/>
      </patternFill>
    </fill>
    <fill>
      <patternFill patternType="solid">
        <fgColor rgb="FFFFFFFF"/>
        <bgColor rgb="FFFFFFFF"/>
      </patternFill>
    </fill>
    <fill>
      <patternFill patternType="solid">
        <fgColor theme="0"/>
        <bgColor indexed="64"/>
      </patternFill>
    </fill>
    <fill>
      <patternFill patternType="solid">
        <fgColor indexed="62"/>
        <bgColor indexed="64"/>
      </patternFill>
    </fill>
    <fill>
      <patternFill patternType="solid">
        <fgColor indexed="54"/>
        <bgColor indexed="64"/>
      </patternFill>
    </fill>
    <fill>
      <patternFill patternType="solid">
        <fgColor indexed="9"/>
        <bgColor indexed="64"/>
      </patternFill>
    </fill>
    <fill>
      <patternFill patternType="solid">
        <fgColor indexed="18"/>
        <bgColor indexed="64"/>
      </patternFill>
    </fill>
    <fill>
      <patternFill patternType="solid">
        <fgColor indexed="22"/>
        <bgColor indexed="64"/>
      </patternFill>
    </fill>
    <fill>
      <patternFill patternType="solid">
        <fgColor indexed="18"/>
      </patternFill>
    </fill>
    <fill>
      <patternFill patternType="solid">
        <fgColor indexed="10"/>
      </patternFill>
    </fill>
    <fill>
      <patternFill patternType="solid">
        <fgColor indexed="11"/>
      </patternFill>
    </fill>
    <fill>
      <patternFill patternType="solid">
        <fgColor indexed="13"/>
      </patternFill>
    </fill>
    <fill>
      <patternFill patternType="solid">
        <fgColor indexed="14"/>
      </patternFill>
    </fill>
    <fill>
      <patternFill patternType="solid">
        <fgColor indexed="15"/>
      </patternFill>
    </fill>
    <fill>
      <patternFill patternType="solid">
        <fgColor indexed="16"/>
      </patternFill>
    </fill>
    <fill>
      <patternFill patternType="solid">
        <fgColor indexed="9"/>
      </patternFill>
    </fill>
    <fill>
      <patternFill patternType="solid">
        <fgColor indexed="26"/>
        <bgColor indexed="64"/>
      </patternFill>
    </fill>
    <fill>
      <patternFill patternType="solid">
        <fgColor indexed="47"/>
      </patternFill>
    </fill>
    <fill>
      <patternFill patternType="solid">
        <fgColor indexed="11"/>
        <bgColor indexed="64"/>
      </patternFill>
    </fill>
    <fill>
      <patternFill patternType="solid">
        <fgColor indexed="43"/>
      </patternFill>
    </fill>
    <fill>
      <patternFill patternType="solid">
        <fgColor indexed="59"/>
      </patternFill>
    </fill>
    <fill>
      <patternFill patternType="solid">
        <fgColor indexed="48"/>
        <bgColor indexed="64"/>
      </patternFill>
    </fill>
    <fill>
      <patternFill patternType="solid">
        <fgColor indexed="43"/>
        <bgColor indexed="64"/>
      </patternFill>
    </fill>
    <fill>
      <patternFill patternType="solid">
        <fgColor indexed="10"/>
        <bgColor indexed="64"/>
      </patternFill>
    </fill>
    <fill>
      <patternFill patternType="solid">
        <fgColor indexed="45"/>
        <bgColor indexed="64"/>
      </patternFill>
    </fill>
    <fill>
      <patternFill patternType="solid">
        <fgColor indexed="47"/>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26"/>
      </patternFill>
    </fill>
    <fill>
      <patternFill patternType="solid">
        <fgColor indexed="44"/>
      </patternFill>
    </fill>
    <fill>
      <patternFill patternType="solid">
        <fgColor indexed="29"/>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55"/>
      </patternFill>
    </fill>
    <fill>
      <patternFill patternType="solid">
        <fgColor indexed="62"/>
      </patternFill>
    </fill>
    <fill>
      <patternFill patternType="solid">
        <fgColor indexed="57"/>
      </patternFill>
    </fill>
    <fill>
      <patternFill patternType="solid">
        <fgColor indexed="53"/>
      </patternFill>
    </fill>
    <fill>
      <patternFill patternType="gray0625">
        <fgColor indexed="10"/>
        <bgColor indexed="9"/>
      </patternFill>
    </fill>
    <fill>
      <patternFill patternType="gray125">
        <fgColor indexed="11"/>
        <bgColor indexed="9"/>
      </patternFill>
    </fill>
    <fill>
      <patternFill patternType="solid">
        <fgColor indexed="8"/>
        <bgColor indexed="8"/>
      </patternFill>
    </fill>
    <fill>
      <patternFill patternType="lightGray">
        <fgColor indexed="14"/>
        <bgColor indexed="9"/>
      </patternFill>
    </fill>
    <fill>
      <patternFill patternType="lightGray">
        <fgColor indexed="15"/>
      </patternFill>
    </fill>
    <fill>
      <patternFill patternType="gray0625">
        <fgColor indexed="15"/>
      </patternFill>
    </fill>
    <fill>
      <patternFill patternType="solid">
        <fgColor indexed="60"/>
        <bgColor indexed="64"/>
      </patternFill>
    </fill>
    <fill>
      <patternFill patternType="solid">
        <fgColor indexed="54"/>
      </patternFill>
    </fill>
    <fill>
      <patternFill patternType="solid">
        <fgColor indexed="8"/>
      </patternFill>
    </fill>
    <fill>
      <patternFill patternType="lightGray">
        <fgColor indexed="12"/>
        <bgColor indexed="9"/>
      </patternFill>
    </fill>
    <fill>
      <patternFill patternType="solid">
        <fgColor indexed="22"/>
        <bgColor indexed="8"/>
      </patternFill>
    </fill>
    <fill>
      <patternFill patternType="gray0625">
        <bgColor indexed="23"/>
      </patternFill>
    </fill>
    <fill>
      <patternFill patternType="solid">
        <fgColor indexed="42"/>
        <bgColor indexed="64"/>
      </patternFill>
    </fill>
    <fill>
      <patternFill patternType="solid">
        <fgColor indexed="12"/>
        <bgColor indexed="64"/>
      </patternFill>
    </fill>
    <fill>
      <patternFill patternType="solid">
        <fgColor indexed="13"/>
        <bgColor indexed="8"/>
      </patternFill>
    </fill>
    <fill>
      <patternFill patternType="solid">
        <fgColor indexed="11"/>
        <bgColor indexed="9"/>
      </patternFill>
    </fill>
    <fill>
      <patternFill patternType="solid">
        <fgColor indexed="29"/>
        <bgColor indexed="64"/>
      </patternFill>
    </fill>
    <fill>
      <patternFill patternType="solid">
        <fgColor indexed="63"/>
        <bgColor indexed="64"/>
      </patternFill>
    </fill>
    <fill>
      <patternFill patternType="solid">
        <fgColor indexed="40"/>
        <bgColor indexed="64"/>
      </patternFill>
    </fill>
    <fill>
      <patternFill patternType="gray125">
        <fgColor indexed="13"/>
        <bgColor indexed="9"/>
      </patternFill>
    </fill>
    <fill>
      <patternFill patternType="solid">
        <fgColor indexed="15"/>
        <bgColor indexed="64"/>
      </patternFill>
    </fill>
    <fill>
      <patternFill patternType="solid">
        <fgColor indexed="56"/>
        <bgColor indexed="64"/>
      </patternFill>
    </fill>
    <fill>
      <patternFill patternType="lightGray">
        <fgColor indexed="22"/>
        <bgColor indexed="9"/>
      </patternFill>
    </fill>
    <fill>
      <patternFill patternType="solid">
        <fgColor indexed="16"/>
        <bgColor indexed="64"/>
      </patternFill>
    </fill>
    <fill>
      <patternFill patternType="solid">
        <fgColor indexed="8"/>
        <bgColor indexed="64"/>
      </patternFill>
    </fill>
    <fill>
      <patternFill patternType="solid">
        <fgColor indexed="24"/>
        <bgColor indexed="64"/>
      </patternFill>
    </fill>
    <fill>
      <patternFill patternType="gray0625"/>
    </fill>
    <fill>
      <patternFill patternType="lightGray">
        <fgColor indexed="13"/>
      </patternFill>
    </fill>
    <fill>
      <patternFill patternType="solid">
        <fgColor rgb="FF1A206D"/>
        <bgColor indexed="64"/>
      </patternFill>
    </fill>
    <fill>
      <patternFill patternType="solid">
        <fgColor rgb="FF1A206D"/>
        <bgColor rgb="FFFFFFFF"/>
      </patternFill>
    </fill>
    <fill>
      <patternFill patternType="solid">
        <fgColor rgb="FFFFFFCC"/>
      </patternFill>
    </fill>
    <fill>
      <patternFill patternType="solid">
        <fgColor indexed="1"/>
      </patternFill>
    </fill>
    <fill>
      <patternFill patternType="solid">
        <fgColor indexed="20"/>
      </patternFill>
    </fill>
    <fill>
      <patternFill patternType="solid">
        <fgColor indexed="50"/>
      </patternFill>
    </fill>
    <fill>
      <patternFill patternType="solid">
        <fgColor indexed="23"/>
      </patternFill>
    </fill>
    <fill>
      <patternFill patternType="solid">
        <fgColor indexed="24"/>
      </patternFill>
    </fill>
    <fill>
      <patternFill patternType="solid">
        <fgColor indexed="37"/>
      </patternFill>
    </fill>
    <fill>
      <patternFill patternType="solid">
        <fgColor indexed="41"/>
        <bgColor indexed="35"/>
      </patternFill>
    </fill>
    <fill>
      <patternFill patternType="solid">
        <fgColor indexed="31"/>
        <bgColor indexed="40"/>
      </patternFill>
    </fill>
    <fill>
      <patternFill patternType="solid">
        <fgColor indexed="24"/>
        <bgColor indexed="46"/>
      </patternFill>
    </fill>
    <fill>
      <patternFill patternType="solid">
        <fgColor indexed="54"/>
        <bgColor indexed="23"/>
      </patternFill>
    </fill>
    <fill>
      <patternFill patternType="solid">
        <fgColor indexed="40"/>
        <bgColor indexed="35"/>
      </patternFill>
    </fill>
    <fill>
      <patternFill patternType="solid">
        <fgColor indexed="34"/>
        <bgColor indexed="47"/>
      </patternFill>
    </fill>
    <fill>
      <patternFill patternType="solid">
        <fgColor indexed="55"/>
        <bgColor indexed="23"/>
      </patternFill>
    </fill>
    <fill>
      <patternFill patternType="solid">
        <fgColor indexed="25"/>
        <bgColor indexed="61"/>
      </patternFill>
    </fill>
    <fill>
      <patternFill patternType="solid">
        <fgColor indexed="48"/>
        <bgColor indexed="9"/>
      </patternFill>
    </fill>
    <fill>
      <patternFill patternType="solid">
        <fgColor indexed="35"/>
        <bgColor indexed="40"/>
      </patternFill>
    </fill>
    <fill>
      <patternFill patternType="solid">
        <fgColor indexed="22"/>
        <bgColor indexed="19"/>
      </patternFill>
    </fill>
    <fill>
      <patternFill patternType="solid">
        <fgColor indexed="23"/>
        <bgColor indexed="55"/>
      </patternFill>
    </fill>
    <fill>
      <patternFill patternType="solid">
        <fgColor indexed="49"/>
        <bgColor indexed="57"/>
      </patternFill>
    </fill>
    <fill>
      <patternFill patternType="solid">
        <fgColor indexed="26"/>
        <bgColor indexed="9"/>
      </patternFill>
    </fill>
    <fill>
      <patternFill patternType="solid">
        <fgColor indexed="47"/>
        <bgColor indexed="34"/>
      </patternFill>
    </fill>
    <fill>
      <patternFill patternType="solid">
        <fgColor indexed="53"/>
        <bgColor indexed="51"/>
      </patternFill>
    </fill>
    <fill>
      <patternFill patternType="solid">
        <fgColor indexed="38"/>
      </patternFill>
    </fill>
    <fill>
      <patternFill patternType="solid">
        <fgColor indexed="19"/>
        <bgColor indexed="22"/>
      </patternFill>
    </fill>
    <fill>
      <patternFill patternType="solid">
        <fgColor indexed="45"/>
        <bgColor indexed="34"/>
      </patternFill>
    </fill>
    <fill>
      <patternFill patternType="solid">
        <fgColor indexed="50"/>
        <bgColor indexed="15"/>
      </patternFill>
    </fill>
    <fill>
      <patternFill patternType="solid">
        <fgColor rgb="FFC00000"/>
        <bgColor indexed="64"/>
      </patternFill>
    </fill>
    <fill>
      <patternFill patternType="solid">
        <fgColor indexed="43"/>
        <bgColor indexed="26"/>
      </patternFill>
    </fill>
    <fill>
      <patternFill patternType="solid">
        <fgColor indexed="29"/>
        <bgColor indexed="45"/>
      </patternFill>
    </fill>
    <fill>
      <patternFill patternType="solid">
        <fgColor indexed="10"/>
        <bgColor indexed="25"/>
      </patternFill>
    </fill>
    <fill>
      <patternFill patternType="solid">
        <fgColor indexed="51"/>
        <bgColor indexed="53"/>
      </patternFill>
    </fill>
    <fill>
      <patternFill patternType="solid">
        <fgColor indexed="52"/>
        <bgColor indexed="53"/>
      </patternFill>
    </fill>
    <fill>
      <patternFill patternType="solid">
        <fgColor indexed="57"/>
        <bgColor indexed="15"/>
      </patternFill>
    </fill>
    <fill>
      <patternFill patternType="solid">
        <fgColor indexed="15"/>
        <bgColor indexed="50"/>
      </patternFill>
    </fill>
    <fill>
      <patternFill patternType="solid">
        <fgColor indexed="13"/>
        <bgColor indexed="50"/>
      </patternFill>
    </fill>
    <fill>
      <patternFill patternType="solid">
        <fgColor indexed="44"/>
        <bgColor indexed="31"/>
      </patternFill>
    </fill>
    <fill>
      <patternFill patternType="solid">
        <fgColor indexed="9"/>
        <bgColor indexed="48"/>
      </patternFill>
    </fill>
    <fill>
      <patternFill patternType="solid">
        <fgColor indexed="56"/>
      </patternFill>
    </fill>
    <fill>
      <patternFill patternType="solid">
        <fgColor theme="0"/>
        <bgColor indexed="9"/>
      </patternFill>
    </fill>
  </fills>
  <borders count="82">
    <border>
      <left/>
      <right/>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right style="medium">
        <color indexed="64"/>
      </right>
      <top/>
      <bottom/>
      <diagonal/>
    </border>
    <border>
      <left style="thick">
        <color indexed="9"/>
      </left>
      <right style="thick">
        <color indexed="9"/>
      </right>
      <top/>
      <bottom style="thick">
        <color indexed="9"/>
      </bottom>
      <diagonal/>
    </border>
    <border>
      <left/>
      <right/>
      <top/>
      <bottom style="hair">
        <color indexed="22"/>
      </bottom>
      <diagonal/>
    </border>
    <border>
      <left style="thin">
        <color indexed="9"/>
      </left>
      <right style="thin">
        <color indexed="55"/>
      </right>
      <top style="thin">
        <color indexed="9"/>
      </top>
      <bottom style="thin">
        <color indexed="55"/>
      </bottom>
      <diagonal/>
    </border>
    <border>
      <left/>
      <right/>
      <top/>
      <bottom style="medium">
        <color indexed="18"/>
      </bottom>
      <diagonal/>
    </border>
    <border>
      <left/>
      <right/>
      <top/>
      <bottom style="thin">
        <color indexed="18"/>
      </bottom>
      <diagonal/>
    </border>
    <border>
      <left/>
      <right/>
      <top style="medium">
        <color indexed="18"/>
      </top>
      <bottom/>
      <diagonal/>
    </border>
    <border>
      <left/>
      <right/>
      <top style="hair">
        <color indexed="8"/>
      </top>
      <bottom style="hair">
        <color indexed="8"/>
      </bottom>
      <diagonal/>
    </border>
    <border>
      <left/>
      <right/>
      <top style="thin">
        <color indexed="8"/>
      </top>
      <bottom style="thin">
        <color indexed="8"/>
      </bottom>
      <diagonal/>
    </border>
    <border>
      <left/>
      <right/>
      <top/>
      <bottom style="thin">
        <color indexed="8"/>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9"/>
      </left>
      <right style="thin">
        <color indexed="9"/>
      </right>
      <top style="thin">
        <color indexed="9"/>
      </top>
      <bottom style="thin">
        <color indexed="9"/>
      </bottom>
      <diagonal/>
    </border>
    <border>
      <left style="medium">
        <color indexed="12"/>
      </left>
      <right style="medium">
        <color indexed="12"/>
      </right>
      <top style="medium">
        <color indexed="12"/>
      </top>
      <bottom style="medium">
        <color indexed="12"/>
      </bottom>
      <diagonal/>
    </border>
    <border>
      <left style="medium">
        <color indexed="9"/>
      </left>
      <right style="medium">
        <color indexed="9"/>
      </right>
      <top style="medium">
        <color indexed="9"/>
      </top>
      <bottom style="medium">
        <color indexed="9"/>
      </bottom>
      <diagonal/>
    </border>
    <border>
      <left/>
      <right style="medium">
        <color indexed="9"/>
      </right>
      <top/>
      <bottom style="medium">
        <color indexed="9"/>
      </bottom>
      <diagonal/>
    </border>
    <border>
      <left style="medium">
        <color indexed="9"/>
      </left>
      <right style="medium">
        <color indexed="9"/>
      </right>
      <top/>
      <bottom/>
      <diagonal/>
    </border>
    <border>
      <left/>
      <right/>
      <top/>
      <bottom style="medium">
        <color indexed="64"/>
      </bottom>
      <diagonal/>
    </border>
    <border>
      <left/>
      <right/>
      <top/>
      <bottom style="thin">
        <color indexed="44"/>
      </bottom>
      <diagonal/>
    </border>
    <border>
      <left/>
      <right/>
      <top/>
      <bottom style="hair">
        <color indexed="64"/>
      </bottom>
      <diagonal/>
    </border>
    <border>
      <left/>
      <right/>
      <top style="thin">
        <color indexed="8"/>
      </top>
      <bottom/>
      <diagonal/>
    </border>
    <border>
      <left/>
      <right/>
      <top style="thin">
        <color indexed="64"/>
      </top>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style="thin">
        <color indexed="8"/>
      </right>
      <top style="thin">
        <color indexed="8"/>
      </top>
      <bottom/>
      <diagonal/>
    </border>
    <border>
      <left/>
      <right/>
      <top/>
      <bottom style="dotted">
        <color indexed="64"/>
      </bottom>
      <diagonal/>
    </border>
    <border>
      <left/>
      <right/>
      <top/>
      <bottom style="thick">
        <color indexed="49"/>
      </bottom>
      <diagonal/>
    </border>
    <border>
      <left/>
      <right/>
      <top style="medium">
        <color indexed="64"/>
      </top>
      <bottom style="medium">
        <color indexed="64"/>
      </bottom>
      <diagonal/>
    </border>
    <border>
      <left/>
      <right/>
      <top/>
      <bottom style="thick">
        <color indexed="64"/>
      </bottom>
      <diagonal/>
    </border>
    <border>
      <left style="hair">
        <color indexed="64"/>
      </left>
      <right/>
      <top style="hair">
        <color indexed="64"/>
      </top>
      <bottom/>
      <diagonal/>
    </border>
    <border>
      <left style="medium">
        <color indexed="64"/>
      </left>
      <right/>
      <top style="medium">
        <color indexed="64"/>
      </top>
      <bottom/>
      <diagonal/>
    </border>
    <border>
      <left/>
      <right/>
      <top style="thin">
        <color indexed="24"/>
      </top>
      <bottom style="thin">
        <color indexed="24"/>
      </bottom>
      <diagonal/>
    </border>
    <border>
      <left/>
      <right/>
      <top/>
      <bottom style="double">
        <color indexed="24"/>
      </bottom>
      <diagonal/>
    </border>
    <border>
      <left/>
      <right/>
      <top/>
      <bottom style="thin">
        <color indexed="24"/>
      </bottom>
      <diagonal/>
    </border>
    <border>
      <left style="thin">
        <color indexed="55"/>
      </left>
      <right style="thin">
        <color indexed="55"/>
      </right>
      <top style="thin">
        <color indexed="55"/>
      </top>
      <bottom style="thin">
        <color indexed="55"/>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3"/>
      </left>
      <right style="thin">
        <color indexed="63"/>
      </right>
      <top style="thin">
        <color indexed="63"/>
      </top>
      <bottom style="thin">
        <color indexed="63"/>
      </bottom>
      <diagonal/>
    </border>
    <border>
      <left/>
      <right/>
      <top style="medium">
        <color indexed="23"/>
      </top>
      <bottom style="medium">
        <color indexed="23"/>
      </bottom>
      <diagonal/>
    </border>
    <border>
      <left/>
      <right/>
      <top style="medium">
        <color indexed="64"/>
      </top>
      <bottom style="thin">
        <color indexed="64"/>
      </bottom>
      <diagonal/>
    </border>
    <border>
      <left style="thin">
        <color indexed="64"/>
      </left>
      <right/>
      <top/>
      <bottom/>
      <diagonal/>
    </border>
    <border>
      <left/>
      <right/>
      <top style="thin">
        <color indexed="64"/>
      </top>
      <bottom style="medium">
        <color indexed="64"/>
      </bottom>
      <diagonal/>
    </border>
    <border>
      <left style="medium">
        <color indexed="64"/>
      </left>
      <right/>
      <top style="medium">
        <color indexed="64"/>
      </top>
      <bottom style="medium">
        <color indexed="64"/>
      </bottom>
      <diagonal/>
    </border>
    <border>
      <left style="thin">
        <color indexed="8"/>
      </left>
      <right/>
      <top style="thin">
        <color indexed="8"/>
      </top>
      <bottom/>
      <diagonal/>
    </border>
    <border>
      <left/>
      <right/>
      <top/>
      <bottom style="thick">
        <color indexed="62"/>
      </bottom>
      <diagonal/>
    </border>
    <border>
      <left/>
      <right/>
      <top/>
      <bottom style="thick">
        <color indexed="22"/>
      </bottom>
      <diagonal/>
    </border>
    <border>
      <left/>
      <right/>
      <top/>
      <bottom style="medium">
        <color indexed="49"/>
      </bottom>
      <diagonal/>
    </border>
    <border>
      <left/>
      <right/>
      <top/>
      <bottom style="medium">
        <color indexed="30"/>
      </bottom>
      <diagonal/>
    </border>
    <border>
      <left style="thin">
        <color indexed="9"/>
      </left>
      <right/>
      <top style="thin">
        <color indexed="9"/>
      </top>
      <bottom style="thin">
        <color indexed="23"/>
      </bottom>
      <diagonal/>
    </border>
    <border>
      <left/>
      <right/>
      <top style="thin">
        <color indexed="49"/>
      </top>
      <bottom style="double">
        <color indexed="49"/>
      </bottom>
      <diagonal/>
    </border>
    <border>
      <left/>
      <right/>
      <top style="thin">
        <color indexed="62"/>
      </top>
      <bottom style="double">
        <color indexed="62"/>
      </bottom>
      <diagonal/>
    </border>
    <border>
      <left style="thick">
        <color indexed="64"/>
      </left>
      <right style="thin">
        <color indexed="64"/>
      </right>
      <top/>
      <bottom/>
      <diagonal/>
    </border>
    <border>
      <left/>
      <right/>
      <top style="thin">
        <color rgb="FF1A206D"/>
      </top>
      <bottom style="thin">
        <color rgb="FF1A206D"/>
      </bottom>
      <diagonal/>
    </border>
    <border>
      <left style="thin">
        <color rgb="FFB2B2B2"/>
      </left>
      <right style="thin">
        <color rgb="FFB2B2B2"/>
      </right>
      <top style="thin">
        <color rgb="FFB2B2B2"/>
      </top>
      <bottom style="thin">
        <color rgb="FFB2B2B2"/>
      </bottom>
      <diagonal/>
    </border>
    <border>
      <left/>
      <right/>
      <top style="double">
        <color indexed="64"/>
      </top>
      <bottom/>
      <diagonal/>
    </border>
    <border diagonalDown="1">
      <left/>
      <right/>
      <top/>
      <bottom/>
      <diagonal/>
    </border>
    <border>
      <left/>
      <right/>
      <top/>
      <bottom style="thin">
        <color indexed="23"/>
      </bottom>
      <diagonal/>
    </border>
    <border>
      <left/>
      <right/>
      <top style="thin">
        <color indexed="23"/>
      </top>
      <bottom/>
      <diagonal/>
    </border>
    <border>
      <left/>
      <right/>
      <top/>
      <bottom style="thick">
        <color indexed="20"/>
      </bottom>
      <diagonal/>
    </border>
    <border>
      <left/>
      <right/>
      <top/>
      <bottom style="thick">
        <color indexed="24"/>
      </bottom>
      <diagonal/>
    </border>
    <border>
      <left/>
      <right/>
      <top/>
      <bottom style="medium">
        <color indexed="24"/>
      </bottom>
      <diagonal/>
    </border>
    <border>
      <left style="thin">
        <color indexed="54"/>
      </left>
      <right style="thin">
        <color indexed="54"/>
      </right>
      <top style="thin">
        <color indexed="54"/>
      </top>
      <bottom style="thin">
        <color indexed="54"/>
      </bottom>
      <diagonal/>
    </border>
    <border>
      <left style="thin">
        <color indexed="48"/>
      </left>
      <right style="thin">
        <color indexed="54"/>
      </right>
      <top style="medium">
        <color indexed="48"/>
      </top>
      <bottom style="thin">
        <color indexed="54"/>
      </bottom>
      <diagonal/>
    </border>
    <border>
      <left style="thin">
        <color indexed="8"/>
      </left>
      <right style="thin">
        <color indexed="8"/>
      </right>
      <top style="thin">
        <color indexed="8"/>
      </top>
      <bottom style="thin">
        <color indexed="8"/>
      </bottom>
      <diagonal/>
    </border>
    <border>
      <left/>
      <right/>
      <top/>
      <bottom style="double">
        <color indexed="10"/>
      </bottom>
      <diagonal/>
    </border>
    <border>
      <left/>
      <right/>
      <top style="thin">
        <color indexed="64"/>
      </top>
      <bottom style="double">
        <color indexed="64"/>
      </bottom>
      <diagonal/>
    </border>
    <border>
      <left/>
      <right/>
      <top/>
      <bottom style="thick">
        <color indexed="56"/>
      </bottom>
      <diagonal/>
    </border>
    <border>
      <left/>
      <right/>
      <top/>
      <bottom style="thick">
        <color indexed="27"/>
      </bottom>
      <diagonal/>
    </border>
    <border>
      <left/>
      <right/>
      <top/>
      <bottom style="medium">
        <color indexed="27"/>
      </bottom>
      <diagonal/>
    </border>
    <border>
      <left/>
      <right/>
      <top style="thin">
        <color indexed="56"/>
      </top>
      <bottom style="double">
        <color indexed="56"/>
      </bottom>
      <diagonal/>
    </border>
    <border>
      <left style="thin">
        <color indexed="64"/>
      </left>
      <right/>
      <top style="thin">
        <color indexed="64"/>
      </top>
      <bottom style="thin">
        <color indexed="64"/>
      </bottom>
      <diagonal/>
    </border>
    <border>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right style="dotted">
        <color indexed="64"/>
      </right>
      <top/>
      <bottom/>
      <diagonal/>
    </border>
    <border>
      <left/>
      <right style="thin">
        <color indexed="64"/>
      </right>
      <top/>
      <bottom/>
      <diagonal/>
    </border>
  </borders>
  <cellStyleXfs count="27981">
    <xf numFmtId="0" fontId="0" fillId="0" borderId="0"/>
    <xf numFmtId="0" fontId="2" fillId="0" borderId="0"/>
    <xf numFmtId="0" fontId="2" fillId="0" borderId="0"/>
    <xf numFmtId="0" fontId="3" fillId="0" borderId="0"/>
    <xf numFmtId="174" fontId="8" fillId="0" borderId="0"/>
    <xf numFmtId="175" fontId="9" fillId="0" borderId="0" applyFont="0" applyFill="0" applyBorder="0" applyAlignment="0" applyProtection="0"/>
    <xf numFmtId="175" fontId="9" fillId="0" borderId="0" applyFont="0" applyFill="0" applyBorder="0" applyAlignment="0" applyProtection="0"/>
    <xf numFmtId="175" fontId="9" fillId="0" borderId="0" applyFont="0" applyFill="0" applyBorder="0" applyAlignment="0" applyProtection="0"/>
    <xf numFmtId="175" fontId="8" fillId="0" borderId="0"/>
    <xf numFmtId="175" fontId="8" fillId="0" borderId="0"/>
    <xf numFmtId="175" fontId="8" fillId="0" borderId="0"/>
    <xf numFmtId="175" fontId="8" fillId="0" borderId="0"/>
    <xf numFmtId="175" fontId="9" fillId="0" borderId="0" applyFont="0" applyFill="0" applyBorder="0" applyAlignment="0" applyProtection="0"/>
    <xf numFmtId="0" fontId="3" fillId="0" borderId="0"/>
    <xf numFmtId="0" fontId="3" fillId="0" borderId="0"/>
    <xf numFmtId="0" fontId="3" fillId="5" borderId="4" applyNumberFormat="0">
      <alignment horizontal="centerContinuous" vertical="center" wrapText="1"/>
    </xf>
    <xf numFmtId="0" fontId="3" fillId="5" borderId="4" applyNumberFormat="0">
      <alignment horizontal="centerContinuous" vertical="center" wrapText="1"/>
    </xf>
    <xf numFmtId="0" fontId="3" fillId="6" borderId="4" applyNumberFormat="0">
      <alignment horizontal="left" vertical="center"/>
    </xf>
    <xf numFmtId="0" fontId="3" fillId="6" borderId="4" applyNumberFormat="0">
      <alignment horizontal="left" vertical="center"/>
    </xf>
    <xf numFmtId="0" fontId="10" fillId="0" borderId="0" applyNumberFormat="0" applyFont="0" applyFill="0" applyBorder="0" applyAlignment="0" applyProtection="0"/>
    <xf numFmtId="0" fontId="5" fillId="0" borderId="0" applyFont="0" applyFill="0" applyBorder="0" applyAlignment="0"/>
    <xf numFmtId="176" fontId="3" fillId="0" borderId="0" applyFont="0" applyFill="0" applyBorder="0" applyAlignment="0" applyProtection="0"/>
    <xf numFmtId="176" fontId="3" fillId="0" borderId="0" applyFont="0" applyFill="0" applyBorder="0" applyAlignment="0" applyProtection="0"/>
    <xf numFmtId="176" fontId="3" fillId="0" borderId="0" applyFont="0" applyFill="0" applyBorder="0" applyAlignment="0" applyProtection="0"/>
    <xf numFmtId="176" fontId="3" fillId="0" borderId="0" applyFont="0" applyFill="0" applyBorder="0" applyAlignment="0" applyProtection="0"/>
    <xf numFmtId="176" fontId="3" fillId="0" borderId="0" applyFont="0" applyFill="0" applyBorder="0" applyAlignment="0" applyProtection="0"/>
    <xf numFmtId="176"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6" fontId="3" fillId="0" borderId="0" applyFont="0" applyFill="0" applyBorder="0" applyAlignment="0" applyProtection="0"/>
    <xf numFmtId="176"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11" fillId="0" borderId="0" applyFont="0" applyFill="0" applyBorder="0" applyAlignment="0" applyProtection="0"/>
    <xf numFmtId="176" fontId="3" fillId="0" borderId="0" applyFont="0" applyFill="0" applyBorder="0" applyAlignment="0" applyProtection="0"/>
    <xf numFmtId="176"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177" fontId="3" fillId="0" borderId="0" applyFont="0" applyFill="0" applyBorder="0" applyAlignment="0" applyProtection="0"/>
    <xf numFmtId="177" fontId="3" fillId="0" borderId="0" applyFont="0" applyFill="0" applyBorder="0" applyAlignment="0" applyProtection="0"/>
    <xf numFmtId="177" fontId="3" fillId="0" borderId="0" applyFont="0" applyFill="0" applyBorder="0" applyAlignment="0" applyProtection="0"/>
    <xf numFmtId="177" fontId="3" fillId="0" borderId="0" applyFont="0" applyFill="0" applyBorder="0" applyAlignment="0" applyProtection="0"/>
    <xf numFmtId="177" fontId="3" fillId="0" borderId="0" applyFont="0" applyFill="0" applyBorder="0" applyAlignment="0" applyProtection="0"/>
    <xf numFmtId="177"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7" fontId="3" fillId="0" borderId="0" applyFont="0" applyFill="0" applyBorder="0" applyAlignment="0" applyProtection="0"/>
    <xf numFmtId="177"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8" fontId="11" fillId="0" borderId="0" applyFont="0" applyFill="0" applyBorder="0" applyAlignment="0" applyProtection="0"/>
    <xf numFmtId="177" fontId="3" fillId="0" borderId="0" applyFont="0" applyFill="0" applyBorder="0" applyAlignment="0" applyProtection="0"/>
    <xf numFmtId="177"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37" fontId="12" fillId="7" borderId="5">
      <alignment horizontal="right"/>
    </xf>
    <xf numFmtId="175" fontId="13" fillId="8" borderId="6" applyNumberFormat="0">
      <alignment horizontal="center" vertical="center"/>
    </xf>
    <xf numFmtId="0" fontId="3" fillId="0" borderId="0"/>
    <xf numFmtId="0" fontId="3" fillId="0" borderId="0"/>
    <xf numFmtId="0" fontId="3" fillId="9" borderId="0"/>
    <xf numFmtId="0" fontId="3" fillId="9" borderId="0"/>
    <xf numFmtId="0" fontId="14" fillId="10" borderId="0" applyNumberFormat="0">
      <alignment horizontal="left"/>
    </xf>
    <xf numFmtId="0" fontId="15" fillId="9" borderId="0"/>
    <xf numFmtId="49" fontId="14" fillId="11" borderId="0" applyNumberFormat="0">
      <alignment horizontal="left"/>
    </xf>
    <xf numFmtId="0" fontId="16" fillId="9" borderId="0"/>
    <xf numFmtId="0" fontId="14" fillId="12" borderId="0" applyNumberFormat="0">
      <alignment horizontal="left"/>
    </xf>
    <xf numFmtId="0" fontId="4" fillId="9" borderId="0"/>
    <xf numFmtId="49" fontId="14" fillId="13" borderId="0" applyNumberFormat="0">
      <alignment horizontal="left"/>
    </xf>
    <xf numFmtId="0" fontId="17" fillId="9" borderId="0"/>
    <xf numFmtId="0" fontId="14" fillId="14" borderId="0" applyNumberFormat="0">
      <alignment horizontal="left"/>
    </xf>
    <xf numFmtId="0" fontId="18" fillId="9" borderId="0"/>
    <xf numFmtId="0" fontId="14" fillId="15" borderId="0" applyNumberFormat="0">
      <alignment horizontal="left"/>
    </xf>
    <xf numFmtId="0" fontId="6" fillId="9" borderId="0"/>
    <xf numFmtId="0" fontId="6" fillId="9" borderId="0"/>
    <xf numFmtId="0" fontId="19" fillId="16" borderId="0" applyNumberFormat="0">
      <alignment horizontal="left"/>
    </xf>
    <xf numFmtId="0" fontId="6" fillId="9" borderId="0"/>
    <xf numFmtId="0" fontId="19" fillId="17" borderId="0" applyNumberFormat="0">
      <alignment horizontal="left"/>
    </xf>
    <xf numFmtId="179" fontId="3" fillId="0" borderId="0" applyFont="0" applyFill="0" applyBorder="0" applyAlignment="0" applyProtection="0"/>
    <xf numFmtId="179"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9" fontId="3" fillId="0" borderId="0" applyFont="0" applyFill="0" applyBorder="0" applyAlignment="0" applyProtection="0"/>
    <xf numFmtId="179"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9" fontId="3" fillId="0" borderId="0" applyFont="0" applyFill="0" applyBorder="0" applyAlignment="0" applyProtection="0"/>
    <xf numFmtId="179"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79" fontId="3" fillId="0" borderId="0" applyFont="0" applyFill="0" applyBorder="0" applyAlignment="0" applyProtection="0"/>
    <xf numFmtId="17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8"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9" fontId="3" fillId="0" borderId="0" applyFont="0" applyFill="0" applyBorder="0" applyAlignment="0" applyProtection="0"/>
    <xf numFmtId="17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9" fontId="3" fillId="0" borderId="0" applyFont="0" applyFill="0" applyBorder="0" applyAlignment="0" applyProtection="0"/>
    <xf numFmtId="17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20"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9" fontId="3" fillId="0" borderId="0" applyFont="0" applyFill="0" applyBorder="0" applyAlignment="0" applyProtection="0"/>
    <xf numFmtId="179"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8"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75" fontId="3" fillId="0" borderId="0" applyFont="0" applyFill="0" applyBorder="0" applyProtection="0">
      <alignment horizontal="center"/>
    </xf>
    <xf numFmtId="175" fontId="3" fillId="0" borderId="0" applyFont="0" applyFill="0" applyBorder="0" applyProtection="0">
      <alignment horizontal="center"/>
    </xf>
    <xf numFmtId="175" fontId="3" fillId="0" borderId="0" applyFont="0" applyFill="0" applyBorder="0" applyProtection="0">
      <alignment horizontal="center"/>
    </xf>
    <xf numFmtId="175" fontId="3" fillId="0" borderId="0" applyFont="0" applyFill="0" applyBorder="0" applyProtection="0">
      <alignment horizontal="center"/>
    </xf>
    <xf numFmtId="175" fontId="3" fillId="0" borderId="0" applyFont="0" applyFill="0" applyBorder="0" applyProtection="0">
      <alignment horizontal="center"/>
    </xf>
    <xf numFmtId="175" fontId="3" fillId="0" borderId="0" applyFont="0" applyFill="0" applyBorder="0" applyProtection="0">
      <alignment horizontal="center"/>
    </xf>
    <xf numFmtId="175" fontId="20" fillId="0" borderId="0">
      <alignment horizontal="center"/>
      <protection locked="0"/>
    </xf>
    <xf numFmtId="175" fontId="20" fillId="0" borderId="0">
      <alignment horizontal="center"/>
      <protection locked="0"/>
    </xf>
    <xf numFmtId="175" fontId="20" fillId="0" borderId="0">
      <alignment horizontal="center"/>
      <protection locked="0"/>
    </xf>
    <xf numFmtId="175" fontId="3" fillId="0" borderId="0" applyFont="0" applyFill="0" applyBorder="0" applyProtection="0">
      <alignment horizontal="center"/>
    </xf>
    <xf numFmtId="175" fontId="3" fillId="0" borderId="0" applyFont="0" applyFill="0" applyBorder="0" applyProtection="0">
      <alignment horizontal="center"/>
    </xf>
    <xf numFmtId="175" fontId="3" fillId="0" borderId="0" applyFont="0" applyFill="0" applyBorder="0" applyAlignment="0" applyProtection="0"/>
    <xf numFmtId="175" fontId="3" fillId="0" borderId="0" applyFont="0" applyFill="0" applyBorder="0" applyAlignment="0" applyProtection="0"/>
    <xf numFmtId="183"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75" fontId="11"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3" fontId="3" fillId="0" borderId="0" applyFont="0" applyFill="0" applyBorder="0" applyAlignment="0" applyProtection="0"/>
    <xf numFmtId="183"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11"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3" fontId="3" fillId="0" borderId="0" applyFont="0" applyFill="0" applyBorder="0" applyAlignment="0" applyProtection="0"/>
    <xf numFmtId="175" fontId="8" fillId="0" borderId="0" applyFont="0" applyFill="0" applyBorder="0" applyAlignment="0" applyProtection="0"/>
    <xf numFmtId="175" fontId="8" fillId="0" borderId="0" applyFont="0" applyFill="0" applyBorder="0" applyAlignment="0" applyProtection="0"/>
    <xf numFmtId="175" fontId="8"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4" fontId="3" fillId="0" borderId="0" applyFont="0" applyFill="0" applyBorder="0" applyAlignment="0" applyProtection="0"/>
    <xf numFmtId="184"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20" fillId="0" borderId="5" applyAlignment="0" applyProtection="0"/>
    <xf numFmtId="175" fontId="20" fillId="0" borderId="5" applyAlignment="0" applyProtection="0"/>
    <xf numFmtId="175" fontId="20" fillId="0" borderId="5"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11"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5" fontId="3" fillId="0" borderId="0" applyFont="0" applyFill="0" applyBorder="0" applyAlignment="0" applyProtection="0"/>
    <xf numFmtId="185" fontId="3" fillId="0" borderId="0" applyFont="0" applyFill="0" applyBorder="0" applyAlignment="0" applyProtection="0"/>
    <xf numFmtId="185" fontId="3" fillId="0" borderId="0" applyFont="0" applyFill="0" applyBorder="0" applyAlignment="0" applyProtection="0"/>
    <xf numFmtId="185" fontId="3" fillId="0" borderId="0" applyFont="0" applyFill="0" applyBorder="0" applyAlignment="0" applyProtection="0"/>
    <xf numFmtId="185" fontId="3" fillId="0" borderId="0" applyFont="0" applyFill="0" applyBorder="0" applyAlignment="0" applyProtection="0"/>
    <xf numFmtId="185" fontId="3" fillId="0" borderId="0" applyFont="0" applyFill="0" applyBorder="0" applyAlignment="0" applyProtection="0"/>
    <xf numFmtId="185" fontId="3" fillId="0" borderId="0" applyFont="0" applyFill="0" applyBorder="0" applyAlignment="0" applyProtection="0"/>
    <xf numFmtId="185" fontId="3" fillId="0" borderId="0" applyFont="0" applyFill="0" applyBorder="0" applyAlignment="0" applyProtection="0"/>
    <xf numFmtId="185" fontId="3" fillId="0" borderId="0" applyFont="0" applyFill="0" applyBorder="0" applyAlignment="0" applyProtection="0"/>
    <xf numFmtId="186" fontId="3" fillId="0" borderId="0" applyFont="0" applyFill="0" applyBorder="0" applyAlignment="0" applyProtection="0"/>
    <xf numFmtId="186"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7" fontId="3" fillId="0" borderId="0" applyFont="0" applyFill="0" applyBorder="0" applyAlignment="0" applyProtection="0"/>
    <xf numFmtId="187"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75" fontId="8"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3" fontId="3" fillId="0" borderId="0" applyFont="0" applyFill="0" applyBorder="0" applyAlignment="0" applyProtection="0"/>
    <xf numFmtId="183"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Protection="0">
      <alignment horizontal="center"/>
    </xf>
    <xf numFmtId="175" fontId="3" fillId="0" borderId="0" applyFont="0" applyFill="0" applyBorder="0" applyProtection="0">
      <alignment horizontal="center"/>
    </xf>
    <xf numFmtId="184" fontId="3" fillId="0" borderId="0" applyFont="0" applyFill="0" applyBorder="0" applyAlignment="0" applyProtection="0"/>
    <xf numFmtId="184"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20"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175" fontId="8"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3" fontId="3" fillId="0" borderId="0" applyFont="0" applyFill="0" applyBorder="0" applyAlignment="0" applyProtection="0"/>
    <xf numFmtId="183"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3" fontId="3" fillId="0" borderId="0" applyFont="0" applyFill="0" applyBorder="0" applyAlignment="0" applyProtection="0"/>
    <xf numFmtId="183"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11"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11"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175" fontId="8" fillId="0" borderId="0" applyFont="0" applyFill="0" applyBorder="0" applyAlignment="0" applyProtection="0">
      <alignment vertical="top"/>
    </xf>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20"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8" fillId="0" borderId="0" applyFont="0" applyFill="0" applyBorder="0" applyAlignment="0" applyProtection="0"/>
    <xf numFmtId="175" fontId="11"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8" fontId="3" fillId="0" borderId="0" applyFont="0" applyFill="0" applyBorder="0" applyAlignment="0" applyProtection="0"/>
    <xf numFmtId="39" fontId="20" fillId="0" borderId="0" applyFill="0" applyBorder="0" applyAlignment="0" applyProtection="0"/>
    <xf numFmtId="39" fontId="20" fillId="0" borderId="0" applyFill="0" applyBorder="0" applyAlignment="0" applyProtection="0"/>
    <xf numFmtId="39" fontId="20" fillId="0" borderId="0" applyFill="0" applyBorder="0" applyAlignment="0" applyProtection="0"/>
    <xf numFmtId="188" fontId="3" fillId="0" borderId="0" applyFont="0" applyFill="0" applyBorder="0" applyAlignment="0" applyProtection="0"/>
    <xf numFmtId="188" fontId="3" fillId="0" borderId="0" applyFont="0" applyFill="0" applyBorder="0" applyAlignment="0" applyProtection="0"/>
    <xf numFmtId="188" fontId="3" fillId="0" borderId="0" applyFont="0" applyFill="0" applyBorder="0" applyAlignment="0" applyProtection="0"/>
    <xf numFmtId="188" fontId="3" fillId="0" borderId="0" applyFont="0" applyFill="0" applyBorder="0" applyAlignment="0" applyProtection="0"/>
    <xf numFmtId="188" fontId="3" fillId="0" borderId="0" applyFont="0" applyFill="0" applyBorder="0" applyAlignment="0" applyProtection="0"/>
    <xf numFmtId="188"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88" fontId="3" fillId="0" borderId="0" applyFont="0" applyFill="0" applyBorder="0" applyAlignment="0" applyProtection="0"/>
    <xf numFmtId="188"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8" fontId="3" fillId="0" borderId="0" applyFont="0" applyFill="0" applyBorder="0" applyAlignment="0" applyProtection="0"/>
    <xf numFmtId="188"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88" fontId="3" fillId="0" borderId="0" applyFont="0" applyFill="0" applyBorder="0" applyAlignment="0" applyProtection="0"/>
    <xf numFmtId="188"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75" fontId="8"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75" fontId="11"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88" fontId="3" fillId="0" borderId="0" applyFont="0" applyFill="0" applyBorder="0" applyAlignment="0" applyProtection="0"/>
    <xf numFmtId="188"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8" fontId="3" fillId="0" borderId="0" applyFont="0" applyFill="0" applyBorder="0" applyAlignment="0" applyProtection="0"/>
    <xf numFmtId="188" fontId="3" fillId="0" borderId="0" applyFont="0" applyFill="0" applyBorder="0" applyAlignment="0" applyProtection="0"/>
    <xf numFmtId="175" fontId="20"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88" fontId="3" fillId="0" borderId="0" applyFont="0" applyFill="0" applyBorder="0" applyAlignment="0" applyProtection="0"/>
    <xf numFmtId="188"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175" fontId="11"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9" fontId="3" fillId="18" borderId="7"/>
    <xf numFmtId="4" fontId="21" fillId="19" borderId="8" applyBorder="0"/>
    <xf numFmtId="184" fontId="3" fillId="0" borderId="0" applyFont="0" applyFill="0" applyBorder="0" applyAlignment="0" applyProtection="0"/>
    <xf numFmtId="184"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0" fontId="3" fillId="0" borderId="0"/>
    <xf numFmtId="0" fontId="3" fillId="0" borderId="0"/>
    <xf numFmtId="0" fontId="3" fillId="0" borderId="0"/>
    <xf numFmtId="0" fontId="3" fillId="0" borderId="0"/>
    <xf numFmtId="190" fontId="3" fillId="0" borderId="0" applyFont="0" applyFill="0" applyBorder="0" applyAlignment="0" applyProtection="0"/>
    <xf numFmtId="190" fontId="3" fillId="0" borderId="0" applyFont="0" applyFill="0" applyBorder="0" applyAlignment="0" applyProtection="0"/>
    <xf numFmtId="190" fontId="3" fillId="0" borderId="0" applyFont="0" applyFill="0" applyBorder="0" applyAlignment="0" applyProtection="0"/>
    <xf numFmtId="190" fontId="3" fillId="0" borderId="0" applyFont="0" applyFill="0" applyBorder="0" applyAlignment="0" applyProtection="0"/>
    <xf numFmtId="190" fontId="3" fillId="0" borderId="0" applyFont="0" applyFill="0" applyBorder="0" applyAlignment="0" applyProtection="0"/>
    <xf numFmtId="190"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90" fontId="3" fillId="0" borderId="0" applyFont="0" applyFill="0" applyBorder="0" applyAlignment="0" applyProtection="0"/>
    <xf numFmtId="19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11" fillId="0" borderId="0" applyFont="0" applyFill="0" applyBorder="0" applyAlignment="0" applyProtection="0"/>
    <xf numFmtId="190" fontId="3" fillId="0" borderId="0" applyFont="0" applyFill="0" applyBorder="0" applyAlignment="0" applyProtection="0"/>
    <xf numFmtId="190" fontId="3" fillId="0" borderId="0" applyFont="0" applyFill="0" applyBorder="0" applyAlignment="0" applyProtection="0"/>
    <xf numFmtId="186" fontId="8" fillId="0" borderId="0" applyFont="0" applyFill="0" applyBorder="0" applyAlignment="0" applyProtection="0"/>
    <xf numFmtId="182" fontId="8"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0" fontId="16" fillId="18" borderId="0"/>
    <xf numFmtId="0" fontId="22" fillId="20" borderId="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175" fontId="23" fillId="0" borderId="0" applyNumberFormat="0" applyFill="0" applyBorder="0" applyAlignment="0" applyProtection="0"/>
    <xf numFmtId="175" fontId="23" fillId="0" borderId="0" applyNumberFormat="0" applyFill="0" applyBorder="0" applyAlignment="0" applyProtection="0"/>
    <xf numFmtId="175"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23"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3" fillId="21" borderId="0" applyNumberFormat="0" applyFont="0" applyAlignment="0" applyProtection="0"/>
    <xf numFmtId="0" fontId="3" fillId="21" borderId="0" applyNumberFormat="0" applyFont="0" applyAlignment="0" applyProtection="0"/>
    <xf numFmtId="175" fontId="8" fillId="22" borderId="0" applyNumberFormat="0" applyFont="0" applyAlignment="0" applyProtection="0"/>
    <xf numFmtId="0" fontId="24" fillId="22" borderId="0" applyNumberFormat="0" applyFont="0" applyAlignment="0" applyProtection="0"/>
    <xf numFmtId="175" fontId="8" fillId="22" borderId="0" applyNumberFormat="0" applyFont="0" applyAlignment="0" applyProtection="0"/>
    <xf numFmtId="0" fontId="3" fillId="21" borderId="0" applyNumberFormat="0" applyFont="0" applyAlignment="0" applyProtection="0"/>
    <xf numFmtId="0" fontId="3" fillId="21" borderId="0" applyNumberFormat="0" applyFont="0" applyAlignment="0" applyProtection="0"/>
    <xf numFmtId="38" fontId="25"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75" fontId="11"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92" fontId="3" fillId="0" borderId="0" applyFont="0" applyFill="0" applyBorder="0" applyAlignment="0" applyProtection="0"/>
    <xf numFmtId="192" fontId="3" fillId="0" borderId="0" applyFont="0" applyFill="0" applyBorder="0" applyAlignment="0" applyProtection="0"/>
    <xf numFmtId="175" fontId="11"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91" fontId="8"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92" fontId="11"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3" fontId="20" fillId="0" borderId="0" applyFont="0" applyFill="0" applyBorder="0" applyAlignment="0" applyProtection="0"/>
    <xf numFmtId="193" fontId="20" fillId="0" borderId="0" applyFont="0" applyFill="0" applyBorder="0" applyAlignment="0" applyProtection="0"/>
    <xf numFmtId="191" fontId="26"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92" fontId="3" fillId="0" borderId="0" applyFont="0" applyFill="0" applyBorder="0" applyAlignment="0" applyProtection="0"/>
    <xf numFmtId="192"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91" fontId="26" fillId="0" borderId="0" applyFont="0" applyFill="0" applyBorder="0" applyAlignment="0" applyProtection="0"/>
    <xf numFmtId="0" fontId="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94" fontId="3" fillId="0" borderId="0" applyFont="0" applyFill="0" applyBorder="0" applyAlignment="0" applyProtection="0"/>
    <xf numFmtId="194"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94" fontId="3" fillId="0" borderId="0" applyFont="0" applyFill="0" applyBorder="0" applyAlignment="0" applyProtection="0"/>
    <xf numFmtId="194"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8" fillId="0" borderId="0" applyFont="0" applyFill="0" applyBorder="0" applyAlignment="0" applyProtection="0"/>
    <xf numFmtId="192"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94" fontId="3" fillId="0" borderId="0" applyFont="0" applyFill="0" applyBorder="0" applyAlignment="0" applyProtection="0"/>
    <xf numFmtId="194"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91" fontId="20" fillId="0" borderId="0" applyFont="0" applyFill="0" applyBorder="0" applyAlignment="0" applyProtection="0"/>
    <xf numFmtId="192" fontId="3" fillId="0" borderId="0" applyFont="0" applyFill="0" applyBorder="0" applyAlignment="0" applyProtection="0"/>
    <xf numFmtId="192"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81" fontId="20"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91" fontId="26" fillId="0" borderId="0" applyFont="0" applyFill="0" applyBorder="0" applyAlignment="0" applyProtection="0"/>
    <xf numFmtId="192" fontId="11"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5" fontId="3" fillId="0" borderId="0" applyFont="0" applyFill="0" applyBorder="0" applyProtection="0">
      <alignment horizontal="right"/>
    </xf>
    <xf numFmtId="195" fontId="3" fillId="0" borderId="0" applyFont="0" applyFill="0" applyBorder="0" applyProtection="0">
      <alignment horizontal="right"/>
    </xf>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95" fontId="3" fillId="0" borderId="0" applyFont="0" applyFill="0" applyBorder="0" applyProtection="0">
      <alignment horizontal="right"/>
    </xf>
    <xf numFmtId="195" fontId="3" fillId="0" borderId="0" applyFont="0" applyFill="0" applyBorder="0" applyProtection="0">
      <alignment horizontal="right"/>
    </xf>
    <xf numFmtId="175" fontId="11" fillId="0" borderId="0" applyFont="0" applyFill="0" applyBorder="0" applyAlignment="0" applyProtection="0"/>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95" fontId="3" fillId="0" borderId="0" applyFont="0" applyFill="0" applyBorder="0" applyProtection="0">
      <alignment horizontal="right"/>
    </xf>
    <xf numFmtId="195" fontId="3" fillId="0" borderId="0" applyFont="0" applyFill="0" applyBorder="0" applyProtection="0">
      <alignment horizontal="right"/>
    </xf>
    <xf numFmtId="0" fontId="6" fillId="0" borderId="0" applyFont="0" applyFill="0" applyBorder="0" applyProtection="0">
      <alignment horizontal="right"/>
    </xf>
    <xf numFmtId="0" fontId="6" fillId="0" borderId="0" applyFont="0" applyFill="0" applyBorder="0" applyProtection="0">
      <alignment horizontal="right"/>
    </xf>
    <xf numFmtId="196" fontId="3" fillId="0" borderId="0" applyFont="0" applyFill="0" applyBorder="0" applyAlignment="0" applyProtection="0"/>
    <xf numFmtId="196" fontId="3" fillId="0" borderId="0" applyFont="0" applyFill="0" applyBorder="0" applyAlignment="0" applyProtection="0"/>
    <xf numFmtId="175" fontId="11" fillId="0" borderId="0" applyFont="0" applyFill="0" applyBorder="0" applyAlignment="0" applyProtection="0"/>
    <xf numFmtId="195" fontId="3" fillId="0" borderId="0" applyFont="0" applyFill="0" applyBorder="0" applyProtection="0">
      <alignment horizontal="right"/>
    </xf>
    <xf numFmtId="19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Alignment="0" applyProtection="0"/>
    <xf numFmtId="175" fontId="3" fillId="0" borderId="0" applyFont="0" applyFill="0" applyBorder="0" applyAlignment="0" applyProtection="0"/>
    <xf numFmtId="197" fontId="3" fillId="0" borderId="0" applyFont="0" applyFill="0" applyBorder="0" applyAlignment="0" applyProtection="0"/>
    <xf numFmtId="197" fontId="3" fillId="0" borderId="0" applyFont="0" applyFill="0" applyBorder="0" applyAlignment="0" applyProtection="0"/>
    <xf numFmtId="180" fontId="3" fillId="0" borderId="0" applyFont="0" applyFill="0" applyBorder="0" applyProtection="0">
      <alignment horizontal="right"/>
    </xf>
    <xf numFmtId="180"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97" fontId="3" fillId="0" borderId="0" applyFont="0" applyFill="0" applyBorder="0" applyAlignment="0" applyProtection="0"/>
    <xf numFmtId="197" fontId="3" fillId="0" borderId="0" applyFont="0" applyFill="0" applyBorder="0" applyAlignment="0" applyProtection="0"/>
    <xf numFmtId="197" fontId="3" fillId="0" borderId="0" applyFont="0" applyFill="0" applyBorder="0" applyAlignment="0" applyProtection="0"/>
    <xf numFmtId="197" fontId="3" fillId="0" borderId="0" applyFont="0" applyFill="0" applyBorder="0" applyAlignment="0" applyProtection="0"/>
    <xf numFmtId="197" fontId="3" fillId="0" borderId="0" applyFont="0" applyFill="0" applyBorder="0" applyAlignment="0" applyProtection="0"/>
    <xf numFmtId="197" fontId="3" fillId="0" borderId="0" applyFont="0" applyFill="0" applyBorder="0" applyAlignment="0" applyProtection="0"/>
    <xf numFmtId="197" fontId="3" fillId="0" borderId="0" applyFont="0" applyFill="0" applyBorder="0" applyAlignment="0" applyProtection="0"/>
    <xf numFmtId="197" fontId="3" fillId="0" borderId="0" applyFont="0" applyFill="0" applyBorder="0" applyAlignment="0" applyProtection="0"/>
    <xf numFmtId="197" fontId="3" fillId="0" borderId="0" applyFont="0" applyFill="0" applyBorder="0" applyAlignment="0" applyProtection="0"/>
    <xf numFmtId="195" fontId="3" fillId="0" borderId="0" applyFont="0" applyFill="0" applyBorder="0" applyProtection="0">
      <alignment horizontal="right"/>
    </xf>
    <xf numFmtId="19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26"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96" fontId="3" fillId="0" borderId="0" applyFont="0" applyFill="0" applyBorder="0" applyAlignment="0" applyProtection="0"/>
    <xf numFmtId="196" fontId="3" fillId="0" borderId="0" applyFont="0" applyFill="0" applyBorder="0" applyAlignment="0" applyProtection="0"/>
    <xf numFmtId="175" fontId="26" fillId="0" borderId="0" applyFont="0" applyFill="0" applyBorder="0" applyProtection="0">
      <alignment horizontal="right"/>
    </xf>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Protection="0">
      <alignment horizontal="right"/>
    </xf>
    <xf numFmtId="175" fontId="3" fillId="0" borderId="0" applyFont="0" applyFill="0" applyBorder="0" applyProtection="0">
      <alignment horizontal="right"/>
    </xf>
    <xf numFmtId="175" fontId="8" fillId="0" borderId="0" applyFont="0" applyFill="0" applyBorder="0" applyProtection="0">
      <alignment horizontal="right"/>
    </xf>
    <xf numFmtId="196" fontId="3" fillId="0" borderId="0" applyFont="0" applyFill="0" applyBorder="0" applyProtection="0">
      <alignment horizontal="right"/>
    </xf>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97" fontId="3" fillId="0" borderId="0" applyFont="0" applyFill="0" applyBorder="0" applyAlignment="0" applyProtection="0"/>
    <xf numFmtId="197"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97" fontId="3" fillId="0" borderId="0" applyFont="0" applyFill="0" applyBorder="0" applyAlignment="0" applyProtection="0"/>
    <xf numFmtId="197" fontId="3" fillId="0" borderId="0" applyFont="0" applyFill="0" applyBorder="0" applyAlignment="0" applyProtection="0"/>
    <xf numFmtId="175" fontId="3" fillId="0" borderId="0" applyFont="0" applyFill="0" applyBorder="0" applyProtection="0">
      <alignment horizontal="right"/>
    </xf>
    <xf numFmtId="175" fontId="3" fillId="0" borderId="0" applyFont="0" applyFill="0" applyBorder="0" applyProtection="0">
      <alignment horizontal="right"/>
    </xf>
    <xf numFmtId="195" fontId="3" fillId="0" borderId="0" applyFont="0" applyFill="0" applyBorder="0" applyProtection="0">
      <alignment horizontal="right"/>
    </xf>
    <xf numFmtId="19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Alignment="0" applyProtection="0"/>
    <xf numFmtId="175" fontId="3" fillId="0" borderId="0" applyFont="0" applyFill="0" applyBorder="0" applyAlignment="0" applyProtection="0"/>
    <xf numFmtId="175" fontId="20" fillId="0" borderId="0" applyFont="0" applyFill="0" applyBorder="0" applyProtection="0">
      <alignment horizontal="right"/>
    </xf>
    <xf numFmtId="196" fontId="3" fillId="0" borderId="0" applyFont="0" applyFill="0" applyBorder="0" applyAlignment="0" applyProtection="0"/>
    <xf numFmtId="196"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95" fontId="3" fillId="0" borderId="0" applyFont="0" applyFill="0" applyBorder="0" applyProtection="0">
      <alignment horizontal="right"/>
    </xf>
    <xf numFmtId="195" fontId="3" fillId="0" borderId="0" applyFont="0" applyFill="0" applyBorder="0" applyProtection="0">
      <alignment horizontal="right"/>
    </xf>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Protection="0">
      <alignment horizontal="right"/>
    </xf>
    <xf numFmtId="175" fontId="3" fillId="0" borderId="0" applyFont="0" applyFill="0" applyBorder="0" applyProtection="0">
      <alignment horizontal="right"/>
    </xf>
    <xf numFmtId="175"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Protection="0">
      <alignment horizontal="right"/>
    </xf>
    <xf numFmtId="175" fontId="3" fillId="0" borderId="0" applyFont="0" applyFill="0" applyBorder="0" applyProtection="0">
      <alignment horizontal="right"/>
    </xf>
    <xf numFmtId="196" fontId="8" fillId="0" borderId="0" applyFont="0" applyFill="0" applyBorder="0" applyAlignment="0" applyProtection="0"/>
    <xf numFmtId="196" fontId="8" fillId="0" borderId="0" applyFont="0" applyFill="0" applyBorder="0" applyAlignment="0" applyProtection="0"/>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6" fillId="0" borderId="0" applyFont="0" applyFill="0" applyBorder="0" applyAlignment="0" applyProtection="0"/>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8" fillId="0" borderId="0" applyFont="0" applyFill="0" applyBorder="0" applyProtection="0">
      <alignment horizontal="right"/>
    </xf>
    <xf numFmtId="175" fontId="26" fillId="0" borderId="0" applyFont="0" applyFill="0" applyBorder="0" applyProtection="0">
      <alignment horizontal="right"/>
    </xf>
    <xf numFmtId="180" fontId="3" fillId="0" borderId="0" applyFont="0" applyFill="0" applyBorder="0" applyProtection="0">
      <alignment horizontal="right"/>
    </xf>
    <xf numFmtId="180"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0" fontId="19" fillId="19" borderId="0" applyNumberFormat="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9" applyFont="0" applyFill="0" applyAlignment="0" applyProtection="0"/>
    <xf numFmtId="175" fontId="3" fillId="0" borderId="9" applyFont="0" applyFill="0" applyAlignment="0" applyProtection="0"/>
    <xf numFmtId="175" fontId="3" fillId="0" borderId="0" applyFont="0" applyFill="0" applyBorder="0" applyAlignment="0" applyProtection="0"/>
    <xf numFmtId="175"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5" fontId="11"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5" fontId="3" fillId="0" borderId="0" applyFont="0" applyFill="0" applyBorder="0" applyProtection="0">
      <alignment horizontal="center"/>
    </xf>
    <xf numFmtId="175" fontId="3" fillId="0" borderId="0" applyFont="0" applyFill="0" applyBorder="0" applyProtection="0">
      <alignment horizontal="center"/>
    </xf>
    <xf numFmtId="175" fontId="3" fillId="0" borderId="0" applyFont="0" applyFill="0" applyBorder="0" applyAlignment="0" applyProtection="0"/>
    <xf numFmtId="175"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5" fontId="8"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98" fontId="3" fillId="0" borderId="0" applyFont="0" applyFill="0" applyBorder="0" applyAlignment="0" applyProtection="0"/>
    <xf numFmtId="198"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98" fontId="3" fillId="0" borderId="0" applyFont="0" applyFill="0" applyBorder="0" applyAlignment="0" applyProtection="0"/>
    <xf numFmtId="198" fontId="3" fillId="0" borderId="0" applyFont="0" applyFill="0" applyBorder="0" applyAlignment="0" applyProtection="0"/>
    <xf numFmtId="198" fontId="3" fillId="0" borderId="0" applyFont="0" applyFill="0" applyBorder="0" applyAlignment="0" applyProtection="0"/>
    <xf numFmtId="198" fontId="3" fillId="0" borderId="0" applyFont="0" applyFill="0" applyBorder="0" applyAlignment="0" applyProtection="0"/>
    <xf numFmtId="198" fontId="3" fillId="0" borderId="0" applyFont="0" applyFill="0" applyBorder="0" applyAlignment="0" applyProtection="0"/>
    <xf numFmtId="198" fontId="3" fillId="0" borderId="0" applyFont="0" applyFill="0" applyBorder="0" applyAlignment="0" applyProtection="0"/>
    <xf numFmtId="198" fontId="3" fillId="0" borderId="0" applyFont="0" applyFill="0" applyBorder="0" applyAlignment="0" applyProtection="0"/>
    <xf numFmtId="198" fontId="3" fillId="0" borderId="0" applyFont="0" applyFill="0" applyBorder="0" applyAlignment="0" applyProtection="0"/>
    <xf numFmtId="198"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99" fontId="3" fillId="0" borderId="0" applyFont="0" applyFill="0" applyBorder="0" applyAlignment="0" applyProtection="0"/>
    <xf numFmtId="19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117" fillId="0" borderId="0"/>
    <xf numFmtId="0" fontId="3" fillId="0" borderId="0"/>
    <xf numFmtId="0" fontId="3" fillId="0" borderId="0"/>
    <xf numFmtId="0" fontId="117" fillId="0" borderId="0"/>
    <xf numFmtId="0" fontId="3" fillId="9" borderId="0"/>
    <xf numFmtId="0" fontId="3" fillId="9" borderId="0"/>
    <xf numFmtId="0" fontId="14" fillId="10" borderId="0" applyNumberFormat="0"/>
    <xf numFmtId="0" fontId="3" fillId="23" borderId="0" applyNumberFormat="0"/>
    <xf numFmtId="0" fontId="3" fillId="23" borderId="0" applyNumberFormat="0"/>
    <xf numFmtId="0" fontId="15" fillId="9" borderId="0"/>
    <xf numFmtId="0" fontId="14" fillId="11" borderId="0" applyNumberFormat="0"/>
    <xf numFmtId="0" fontId="16" fillId="9" borderId="0"/>
    <xf numFmtId="0" fontId="14" fillId="12" borderId="0" applyNumberFormat="0"/>
    <xf numFmtId="0" fontId="3" fillId="9" borderId="0"/>
    <xf numFmtId="0" fontId="14" fillId="13" borderId="0" applyNumberFormat="0"/>
    <xf numFmtId="0" fontId="17" fillId="9" borderId="0"/>
    <xf numFmtId="0" fontId="14" fillId="14" borderId="0" applyNumberFormat="0"/>
    <xf numFmtId="0" fontId="18" fillId="9" borderId="0"/>
    <xf numFmtId="0" fontId="14" fillId="15" borderId="0" applyNumberFormat="0"/>
    <xf numFmtId="0" fontId="6" fillId="9" borderId="0"/>
    <xf numFmtId="0" fontId="6" fillId="9" borderId="0"/>
    <xf numFmtId="0" fontId="19" fillId="16" borderId="0" applyNumberFormat="0"/>
    <xf numFmtId="0" fontId="6" fillId="9" borderId="0"/>
    <xf numFmtId="0" fontId="19" fillId="17" borderId="0" applyNumberFormat="0" applyProtection="0"/>
    <xf numFmtId="0" fontId="3" fillId="24" borderId="0" applyNumberFormat="0" applyAlignment="0"/>
    <xf numFmtId="0" fontId="3" fillId="24" borderId="10" applyNumberFormat="0" applyFont="0" applyAlignment="0" applyProtection="0"/>
    <xf numFmtId="0" fontId="3" fillId="24" borderId="10" applyNumberFormat="0" applyFont="0" applyAlignment="0" applyProtection="0"/>
    <xf numFmtId="0" fontId="3" fillId="24" borderId="11" applyNumberFormat="0" applyFont="0" applyAlignment="0" applyProtection="0"/>
    <xf numFmtId="0" fontId="3" fillId="24" borderId="11" applyNumberFormat="0" applyFont="0" applyAlignment="0" applyProtection="0"/>
    <xf numFmtId="175" fontId="3" fillId="0" borderId="0">
      <alignment horizontal="center"/>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175" fontId="27" fillId="0" borderId="0" applyNumberFormat="0" applyFill="0" applyBorder="0" applyProtection="0">
      <alignment vertical="top"/>
    </xf>
    <xf numFmtId="175" fontId="27" fillId="0" borderId="0" applyNumberFormat="0" applyFill="0" applyBorder="0" applyProtection="0">
      <alignment vertical="top"/>
    </xf>
    <xf numFmtId="175"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3" fillId="0" borderId="0" applyNumberFormat="0" applyFill="0" applyBorder="0" applyAlignment="0" applyProtection="0"/>
    <xf numFmtId="0" fontId="3"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3" fillId="0" borderId="0" applyNumberFormat="0" applyFill="0" applyBorder="0" applyAlignment="0" applyProtection="0"/>
    <xf numFmtId="0" fontId="3"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7" fillId="24" borderId="0" applyNumberFormat="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175" fontId="7" fillId="0" borderId="12" applyNumberFormat="0" applyFill="0" applyAlignment="0" applyProtection="0"/>
    <xf numFmtId="0" fontId="7" fillId="0" borderId="12" applyNumberFormat="0" applyFill="0" applyAlignment="0" applyProtection="0"/>
    <xf numFmtId="0" fontId="7"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3"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0" applyNumberFormat="0" applyFill="0" applyBorder="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175" fontId="30" fillId="0" borderId="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3"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3" applyNumberFormat="0" applyFill="0" applyAlignment="0" applyProtection="0"/>
    <xf numFmtId="0" fontId="6" fillId="0" borderId="13" applyNumberFormat="0" applyFill="0" applyAlignment="0" applyProtection="0"/>
    <xf numFmtId="0" fontId="6" fillId="0" borderId="13" applyNumberFormat="0" applyFill="0" applyAlignment="0" applyProtection="0"/>
    <xf numFmtId="180" fontId="7" fillId="0" borderId="13" applyNumberFormat="0" applyFill="0" applyAlignment="0" applyProtection="0"/>
    <xf numFmtId="180" fontId="7" fillId="0" borderId="13" applyNumberFormat="0" applyFill="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7" fillId="0" borderId="12" applyNumberFormat="0" applyFill="0" applyAlignment="0" applyProtection="0"/>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175" fontId="31" fillId="0" borderId="9" applyNumberFormat="0" applyFill="0" applyProtection="0">
      <alignment horizontal="center"/>
    </xf>
    <xf numFmtId="175" fontId="31" fillId="0" borderId="9" applyNumberFormat="0" applyFill="0" applyProtection="0">
      <alignment horizontal="center"/>
    </xf>
    <xf numFmtId="175"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175" fontId="31" fillId="0" borderId="9" applyNumberFormat="0" applyFill="0" applyProtection="0">
      <alignment horizontal="center"/>
    </xf>
    <xf numFmtId="175" fontId="31" fillId="0" borderId="9" applyNumberFormat="0" applyFill="0" applyProtection="0">
      <alignment horizontal="center"/>
    </xf>
    <xf numFmtId="175"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 fillId="0" borderId="9" applyNumberFormat="0" applyFill="0" applyProtection="0">
      <alignment horizontal="center"/>
    </xf>
    <xf numFmtId="0" fontId="3"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2"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Border="0" applyProtection="0">
      <alignment horizontal="center"/>
    </xf>
    <xf numFmtId="0" fontId="31" fillId="0" borderId="9" applyNumberFormat="0" applyFill="0" applyBorder="0" applyProtection="0">
      <alignment horizontal="center"/>
    </xf>
    <xf numFmtId="0" fontId="31" fillId="0" borderId="9" applyNumberFormat="0" applyFill="0" applyBorder="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 fillId="0" borderId="9" applyNumberFormat="0" applyFill="0" applyProtection="0">
      <alignment horizontal="center"/>
    </xf>
    <xf numFmtId="0" fontId="3" fillId="0" borderId="9" applyNumberFormat="0" applyFill="0" applyProtection="0">
      <alignment horizontal="center"/>
    </xf>
    <xf numFmtId="0" fontId="3" fillId="0" borderId="9" applyNumberFormat="0" applyFill="0" applyProtection="0">
      <alignment horizontal="center"/>
    </xf>
    <xf numFmtId="0" fontId="3" fillId="0" borderId="9" applyNumberFormat="0" applyFill="0" applyProtection="0">
      <alignment horizontal="center"/>
    </xf>
    <xf numFmtId="0" fontId="3" fillId="0" borderId="9" applyNumberFormat="0" applyFill="0" applyProtection="0">
      <alignment horizontal="center"/>
    </xf>
    <xf numFmtId="0" fontId="3" fillId="0" borderId="9" applyNumberFormat="0" applyFill="0" applyProtection="0">
      <alignment horizontal="center"/>
    </xf>
    <xf numFmtId="0" fontId="3" fillId="0" borderId="9" applyNumberFormat="0" applyFill="0" applyProtection="0">
      <alignment horizontal="center"/>
    </xf>
    <xf numFmtId="0" fontId="3" fillId="0" borderId="9" applyNumberFormat="0" applyFill="0" applyProtection="0">
      <alignment horizontal="center"/>
    </xf>
    <xf numFmtId="0" fontId="3" fillId="0" borderId="9" applyNumberFormat="0" applyFill="0" applyProtection="0">
      <alignment horizontal="center"/>
    </xf>
    <xf numFmtId="0" fontId="3" fillId="0" borderId="9" applyNumberFormat="0" applyFill="0" applyProtection="0">
      <alignment horizontal="center"/>
    </xf>
    <xf numFmtId="0" fontId="3" fillId="0" borderId="9" applyNumberFormat="0" applyFill="0" applyProtection="0">
      <alignment horizontal="center"/>
    </xf>
    <xf numFmtId="0" fontId="31"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 fillId="0" borderId="9" applyNumberFormat="0" applyFill="0" applyProtection="0">
      <alignment horizontal="center"/>
    </xf>
    <xf numFmtId="0" fontId="3"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1" fontId="7" fillId="0" borderId="3" applyFill="0" applyProtection="0">
      <alignment horizontal="right" vertical="top"/>
    </xf>
    <xf numFmtId="0" fontId="8" fillId="0" borderId="14" applyNumberFormat="0" applyFont="0" applyFill="0" applyAlignment="0" applyProtection="0"/>
    <xf numFmtId="0" fontId="8" fillId="0" borderId="14" applyNumberFormat="0" applyFont="0" applyFill="0" applyAlignment="0" applyProtection="0"/>
    <xf numFmtId="1" fontId="7" fillId="0" borderId="3" applyFill="0" applyProtection="0">
      <alignment horizontal="right" vertical="top"/>
    </xf>
    <xf numFmtId="0" fontId="8" fillId="0" borderId="14" applyNumberFormat="0" applyFont="0" applyFill="0" applyAlignment="0" applyProtection="0"/>
    <xf numFmtId="0" fontId="3" fillId="0" borderId="14" applyNumberFormat="0" applyFont="0" applyFill="0" applyAlignment="0" applyProtection="0"/>
    <xf numFmtId="0" fontId="3" fillId="0" borderId="14" applyNumberFormat="0" applyFont="0" applyFill="0" applyAlignment="0" applyProtection="0"/>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175" fontId="31" fillId="0" borderId="0" applyNumberFormat="0" applyFill="0" applyBorder="0" applyProtection="0">
      <alignment horizontal="left"/>
    </xf>
    <xf numFmtId="175" fontId="31" fillId="0" borderId="0" applyNumberFormat="0" applyFill="0" applyBorder="0" applyProtection="0">
      <alignment horizontal="left"/>
    </xf>
    <xf numFmtId="175"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175" fontId="31" fillId="0" borderId="0" applyNumberFormat="0" applyFill="0" applyBorder="0" applyProtection="0">
      <alignment horizontal="left"/>
    </xf>
    <xf numFmtId="175" fontId="31" fillId="0" borderId="0" applyNumberFormat="0" applyFill="0" applyBorder="0" applyProtection="0">
      <alignment horizontal="left"/>
    </xf>
    <xf numFmtId="175"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 fillId="0" borderId="0" applyNumberFormat="0" applyFill="0" applyBorder="0" applyProtection="0">
      <alignment horizontal="left"/>
    </xf>
    <xf numFmtId="0" fontId="3" fillId="0" borderId="0" applyNumberFormat="0" applyFill="0" applyBorder="0" applyProtection="0">
      <alignment horizontal="left"/>
    </xf>
    <xf numFmtId="0" fontId="31" fillId="0" borderId="0" applyNumberFormat="0" applyFill="0" applyBorder="0" applyProtection="0">
      <alignment horizontal="left"/>
    </xf>
    <xf numFmtId="0" fontId="32"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 fillId="0" borderId="0" applyNumberFormat="0" applyFill="0" applyBorder="0" applyProtection="0">
      <alignment horizontal="left"/>
    </xf>
    <xf numFmtId="0" fontId="3" fillId="0" borderId="0" applyNumberFormat="0" applyFill="0" applyBorder="0" applyProtection="0">
      <alignment horizontal="left"/>
    </xf>
    <xf numFmtId="0" fontId="3" fillId="0" borderId="0" applyNumberFormat="0" applyFill="0" applyBorder="0" applyProtection="0">
      <alignment horizontal="left"/>
    </xf>
    <xf numFmtId="0" fontId="3" fillId="0" borderId="0" applyNumberFormat="0" applyFill="0" applyBorder="0" applyProtection="0">
      <alignment horizontal="left"/>
    </xf>
    <xf numFmtId="0" fontId="3" fillId="0" borderId="0" applyNumberFormat="0" applyFill="0" applyBorder="0" applyProtection="0">
      <alignment horizontal="left"/>
    </xf>
    <xf numFmtId="0" fontId="3" fillId="0" borderId="0" applyNumberFormat="0" applyFill="0" applyBorder="0" applyProtection="0">
      <alignment horizontal="left"/>
    </xf>
    <xf numFmtId="0" fontId="3" fillId="0" borderId="0" applyNumberFormat="0" applyFill="0" applyBorder="0" applyProtection="0">
      <alignment horizontal="left"/>
    </xf>
    <xf numFmtId="0" fontId="3" fillId="0" borderId="0" applyNumberFormat="0" applyFill="0" applyBorder="0" applyProtection="0">
      <alignment horizontal="left"/>
    </xf>
    <xf numFmtId="0" fontId="3" fillId="0" borderId="0" applyNumberFormat="0" applyFill="0" applyBorder="0" applyProtection="0">
      <alignment horizontal="left"/>
    </xf>
    <xf numFmtId="0" fontId="3" fillId="0" borderId="0" applyNumberFormat="0" applyFill="0" applyBorder="0" applyProtection="0">
      <alignment horizontal="left"/>
    </xf>
    <xf numFmtId="0" fontId="3" fillId="0" borderId="0" applyNumberFormat="0" applyFill="0" applyBorder="0" applyProtection="0">
      <alignment horizontal="left"/>
    </xf>
    <xf numFmtId="0" fontId="31"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31" fillId="0" borderId="0" applyNumberFormat="0" applyFill="0" applyBorder="0" applyProtection="0">
      <alignment horizontal="left" vertical="top"/>
    </xf>
    <xf numFmtId="0" fontId="31" fillId="0" borderId="0" applyNumberFormat="0" applyFill="0" applyBorder="0" applyProtection="0">
      <alignment horizontal="left" vertical="top"/>
    </xf>
    <xf numFmtId="0" fontId="31" fillId="0" borderId="0" applyNumberFormat="0" applyFill="0" applyBorder="0" applyProtection="0">
      <alignment horizontal="left" vertical="top"/>
    </xf>
    <xf numFmtId="0" fontId="3" fillId="0" borderId="0" applyNumberFormat="0" applyFill="0" applyBorder="0" applyProtection="0">
      <alignment horizontal="left"/>
    </xf>
    <xf numFmtId="0" fontId="3"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Protection="0">
      <alignment horizontal="centerContinuous"/>
    </xf>
    <xf numFmtId="0" fontId="33" fillId="0" borderId="0" applyNumberFormat="0" applyFill="0" applyProtection="0">
      <alignment horizontal="centerContinuous"/>
    </xf>
    <xf numFmtId="0" fontId="33" fillId="0" borderId="0" applyNumberFormat="0" applyFill="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Protection="0">
      <alignment horizontal="centerContinuous"/>
    </xf>
    <xf numFmtId="0" fontId="33" fillId="0" borderId="0" applyNumberFormat="0" applyFill="0" applyProtection="0">
      <alignment horizontal="centerContinuous"/>
    </xf>
    <xf numFmtId="0" fontId="33" fillId="0" borderId="0" applyNumberFormat="0" applyFill="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 fillId="0" borderId="0" applyNumberFormat="0" applyFill="0" applyBorder="0" applyProtection="0">
      <alignment horizontal="centerContinuous"/>
    </xf>
    <xf numFmtId="0" fontId="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4"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Protection="0">
      <alignment horizontal="centerContinuous"/>
    </xf>
    <xf numFmtId="0" fontId="33" fillId="0" borderId="0" applyNumberFormat="0" applyFill="0" applyProtection="0">
      <alignment horizontal="centerContinuous"/>
    </xf>
    <xf numFmtId="0" fontId="33" fillId="0" borderId="0" applyNumberFormat="0" applyFill="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Protection="0">
      <alignment horizontal="centerContinuous"/>
    </xf>
    <xf numFmtId="0" fontId="6" fillId="0" borderId="0" applyNumberFormat="0" applyFill="0" applyProtection="0">
      <alignment horizontal="centerContinuous"/>
    </xf>
    <xf numFmtId="0" fontId="6" fillId="0" borderId="0" applyNumberFormat="0" applyFill="0" applyProtection="0">
      <alignment horizontal="centerContinuous"/>
    </xf>
    <xf numFmtId="0" fontId="6" fillId="0" borderId="0" applyNumberFormat="0" applyFill="0" applyProtection="0">
      <alignment horizontal="centerContinuous"/>
    </xf>
    <xf numFmtId="0" fontId="6" fillId="0" borderId="0" applyNumberFormat="0" applyFill="0" applyProtection="0">
      <alignment horizontal="centerContinuous"/>
    </xf>
    <xf numFmtId="0" fontId="6" fillId="0" borderId="0" applyNumberFormat="0" applyFill="0" applyProtection="0">
      <alignment horizontal="centerContinuous"/>
    </xf>
    <xf numFmtId="180" fontId="33" fillId="0" borderId="0" applyNumberFormat="0" applyFill="0" applyProtection="0">
      <alignment horizontal="centerContinuous"/>
    </xf>
    <xf numFmtId="180" fontId="33" fillId="0" borderId="0" applyNumberFormat="0" applyFill="0" applyProtection="0">
      <alignment horizontal="centerContinuous"/>
    </xf>
    <xf numFmtId="180" fontId="33" fillId="0" borderId="0" applyNumberFormat="0" applyFill="0" applyProtection="0">
      <alignment horizontal="centerContinuous"/>
    </xf>
    <xf numFmtId="180" fontId="33" fillId="0" borderId="0" applyNumberFormat="0" applyFill="0" applyProtection="0">
      <alignment horizontal="centerContinuous"/>
    </xf>
    <xf numFmtId="180" fontId="33" fillId="0" borderId="0" applyNumberFormat="0" applyFill="0" applyProtection="0">
      <alignment horizontal="centerContinuous"/>
    </xf>
    <xf numFmtId="180" fontId="33" fillId="0" borderId="0" applyNumberFormat="0" applyFill="0" applyProtection="0">
      <alignment horizontal="centerContinuous"/>
    </xf>
    <xf numFmtId="0" fontId="3" fillId="0" borderId="0" applyNumberFormat="0" applyFill="0" applyBorder="0" applyProtection="0">
      <alignment horizontal="centerContinuous"/>
    </xf>
    <xf numFmtId="0" fontId="3" fillId="0" borderId="0" applyNumberFormat="0" applyFill="0" applyBorder="0" applyProtection="0">
      <alignment horizontal="centerContinuous"/>
    </xf>
    <xf numFmtId="0" fontId="3" fillId="0" borderId="0" applyNumberFormat="0" applyFill="0" applyBorder="0" applyProtection="0">
      <alignment horizontal="centerContinuous"/>
    </xf>
    <xf numFmtId="0" fontId="3" fillId="0" borderId="0" applyNumberFormat="0" applyFill="0" applyBorder="0" applyProtection="0">
      <alignment horizontal="centerContinuous"/>
    </xf>
    <xf numFmtId="0" fontId="3" fillId="0" borderId="0" applyNumberFormat="0" applyFill="0" applyBorder="0" applyProtection="0">
      <alignment horizontal="centerContinuous"/>
    </xf>
    <xf numFmtId="0" fontId="3" fillId="0" borderId="0" applyNumberFormat="0" applyFill="0" applyBorder="0" applyProtection="0">
      <alignment horizontal="centerContinuous"/>
    </xf>
    <xf numFmtId="0" fontId="3" fillId="0" borderId="0" applyNumberFormat="0" applyFill="0" applyBorder="0" applyProtection="0">
      <alignment horizontal="centerContinuous"/>
    </xf>
    <xf numFmtId="0" fontId="3" fillId="0" borderId="0" applyNumberFormat="0" applyFill="0" applyBorder="0" applyProtection="0">
      <alignment horizontal="centerContinuous"/>
    </xf>
    <xf numFmtId="0" fontId="3" fillId="0" borderId="0" applyNumberFormat="0" applyFill="0" applyBorder="0" applyProtection="0">
      <alignment horizontal="centerContinuous"/>
    </xf>
    <xf numFmtId="0" fontId="3" fillId="0" borderId="0" applyNumberFormat="0" applyFill="0" applyBorder="0" applyProtection="0">
      <alignment horizontal="centerContinuous"/>
    </xf>
    <xf numFmtId="0" fontId="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 fillId="0" borderId="0" applyNumberFormat="0" applyFill="0" applyBorder="0" applyProtection="0">
      <alignment horizontal="centerContinuous"/>
    </xf>
    <xf numFmtId="0" fontId="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7" fillId="0" borderId="0" applyNumberFormat="0" applyFill="0" applyBorder="0" applyAlignment="0" applyProtection="0"/>
    <xf numFmtId="0" fontId="14" fillId="25" borderId="0"/>
    <xf numFmtId="175" fontId="35" fillId="0" borderId="0" applyFont="0" applyFill="0" applyBorder="0" applyAlignment="0" applyProtection="0"/>
    <xf numFmtId="175" fontId="35" fillId="0" borderId="0" applyFont="0" applyFill="0" applyBorder="0" applyAlignment="0" applyProtection="0"/>
    <xf numFmtId="0" fontId="3" fillId="0" borderId="0"/>
    <xf numFmtId="0" fontId="3" fillId="0" borderId="0"/>
    <xf numFmtId="0" fontId="18" fillId="0" borderId="0" applyNumberFormat="0" applyFill="0" applyBorder="0" applyAlignment="0" applyProtection="0"/>
    <xf numFmtId="0" fontId="18" fillId="0" borderId="0" applyNumberFormat="0" applyFill="0" applyBorder="0" applyAlignment="0" applyProtection="0"/>
    <xf numFmtId="200" fontId="36" fillId="0" borderId="0" applyFill="0" applyBorder="0" applyAlignment="0" applyProtection="0"/>
    <xf numFmtId="201" fontId="36" fillId="0" borderId="0" applyFill="0" applyBorder="0" applyAlignment="0" applyProtection="0"/>
    <xf numFmtId="1" fontId="37" fillId="0" borderId="0"/>
    <xf numFmtId="0" fontId="18" fillId="0" borderId="0" applyNumberFormat="0" applyFill="0" applyBorder="0" applyAlignment="0" applyProtection="0"/>
    <xf numFmtId="38" fontId="38" fillId="0" borderId="15"/>
    <xf numFmtId="0" fontId="3" fillId="0" borderId="0"/>
    <xf numFmtId="0" fontId="3" fillId="0" borderId="0"/>
    <xf numFmtId="180" fontId="6" fillId="0" borderId="0"/>
    <xf numFmtId="180" fontId="6" fillId="0" borderId="0"/>
    <xf numFmtId="14" fontId="39" fillId="0" borderId="0" applyFill="0" applyBorder="0" applyProtection="0">
      <alignment horizontal="right"/>
    </xf>
    <xf numFmtId="0" fontId="40" fillId="0" borderId="16" applyBorder="0" applyAlignment="0">
      <alignment horizontal="centerContinuous"/>
    </xf>
    <xf numFmtId="1" fontId="39" fillId="0" borderId="0" applyFill="0" applyBorder="0" applyProtection="0">
      <alignment horizontal="right"/>
    </xf>
    <xf numFmtId="0" fontId="8" fillId="26" borderId="0">
      <alignment wrapText="1"/>
    </xf>
    <xf numFmtId="0" fontId="8" fillId="0" borderId="0">
      <alignment wrapText="1"/>
    </xf>
    <xf numFmtId="0" fontId="8" fillId="27" borderId="0" applyNumberFormat="0">
      <alignment horizontal="right" vertical="top" wrapText="1"/>
    </xf>
    <xf numFmtId="0" fontId="19" fillId="28" borderId="0" applyNumberFormat="0" applyBorder="0" applyAlignment="0" applyProtection="0"/>
    <xf numFmtId="0" fontId="19" fillId="28" borderId="0" applyNumberFormat="0" applyBorder="0" applyAlignment="0" applyProtection="0"/>
    <xf numFmtId="0" fontId="19" fillId="29"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31"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41" fillId="33" borderId="0" applyNumberFormat="0" applyBorder="0" applyAlignment="0" applyProtection="0"/>
    <xf numFmtId="0" fontId="186" fillId="28" borderId="0" applyNumberFormat="0" applyBorder="0" applyAlignment="0" applyProtection="0"/>
    <xf numFmtId="0" fontId="186" fillId="28" borderId="0" applyNumberFormat="0" applyBorder="0" applyAlignment="0" applyProtection="0"/>
    <xf numFmtId="0" fontId="185" fillId="28" borderId="0" applyNumberFormat="0" applyBorder="0" applyAlignment="0" applyProtection="0"/>
    <xf numFmtId="0" fontId="41" fillId="19" borderId="0" applyNumberFormat="0" applyBorder="0" applyAlignment="0" applyProtection="0"/>
    <xf numFmtId="0" fontId="186" fillId="29" borderId="0" applyNumberFormat="0" applyBorder="0" applyAlignment="0" applyProtection="0"/>
    <xf numFmtId="0" fontId="186" fillId="29" borderId="0" applyNumberFormat="0" applyBorder="0" applyAlignment="0" applyProtection="0"/>
    <xf numFmtId="0" fontId="185" fillId="29" borderId="0" applyNumberFormat="0" applyBorder="0" applyAlignment="0" applyProtection="0"/>
    <xf numFmtId="0" fontId="41" fillId="34" borderId="0" applyNumberFormat="0" applyBorder="0" applyAlignment="0" applyProtection="0"/>
    <xf numFmtId="0" fontId="186" fillId="30" borderId="0" applyNumberFormat="0" applyBorder="0" applyAlignment="0" applyProtection="0"/>
    <xf numFmtId="0" fontId="186" fillId="30" borderId="0" applyNumberFormat="0" applyBorder="0" applyAlignment="0" applyProtection="0"/>
    <xf numFmtId="0" fontId="185" fillId="30" borderId="0" applyNumberFormat="0" applyBorder="0" applyAlignment="0" applyProtection="0"/>
    <xf numFmtId="0" fontId="41" fillId="33" borderId="0" applyNumberFormat="0" applyBorder="0" applyAlignment="0" applyProtection="0"/>
    <xf numFmtId="0" fontId="186" fillId="31" borderId="0" applyNumberFormat="0" applyBorder="0" applyAlignment="0" applyProtection="0"/>
    <xf numFmtId="0" fontId="186" fillId="31" borderId="0" applyNumberFormat="0" applyBorder="0" applyAlignment="0" applyProtection="0"/>
    <xf numFmtId="0" fontId="185" fillId="31" borderId="0" applyNumberFormat="0" applyBorder="0" applyAlignment="0" applyProtection="0"/>
    <xf numFmtId="0" fontId="41" fillId="32" borderId="0" applyNumberFormat="0" applyBorder="0" applyAlignment="0" applyProtection="0"/>
    <xf numFmtId="0" fontId="186" fillId="32" borderId="0" applyNumberFormat="0" applyBorder="0" applyAlignment="0" applyProtection="0"/>
    <xf numFmtId="0" fontId="186" fillId="32" borderId="0" applyNumberFormat="0" applyBorder="0" applyAlignment="0" applyProtection="0"/>
    <xf numFmtId="0" fontId="185" fillId="32" borderId="0" applyNumberFormat="0" applyBorder="0" applyAlignment="0" applyProtection="0"/>
    <xf numFmtId="0" fontId="41" fillId="19" borderId="0" applyNumberFormat="0" applyBorder="0" applyAlignment="0" applyProtection="0"/>
    <xf numFmtId="0" fontId="186" fillId="19" borderId="0" applyNumberFormat="0" applyBorder="0" applyAlignment="0" applyProtection="0"/>
    <xf numFmtId="0" fontId="186" fillId="19" borderId="0" applyNumberFormat="0" applyBorder="0" applyAlignment="0" applyProtection="0"/>
    <xf numFmtId="0" fontId="185" fillId="19" borderId="0" applyNumberFormat="0" applyBorder="0" applyAlignment="0" applyProtection="0"/>
    <xf numFmtId="0" fontId="8" fillId="24" borderId="0">
      <alignment wrapText="1"/>
    </xf>
    <xf numFmtId="0" fontId="8" fillId="0" borderId="0">
      <alignment wrapText="1"/>
    </xf>
    <xf numFmtId="0" fontId="8" fillId="26" borderId="0" applyNumberFormat="0">
      <alignment horizontal="right" vertical="top" wrapText="1"/>
    </xf>
    <xf numFmtId="0" fontId="19" fillId="35" borderId="0" applyNumberFormat="0" applyBorder="0" applyAlignment="0" applyProtection="0"/>
    <xf numFmtId="0" fontId="19" fillId="35"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31" borderId="0" applyNumberFormat="0" applyBorder="0" applyAlignment="0" applyProtection="0"/>
    <xf numFmtId="0" fontId="19" fillId="31"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41" fillId="33" borderId="0" applyNumberFormat="0" applyBorder="0" applyAlignment="0" applyProtection="0"/>
    <xf numFmtId="0" fontId="186" fillId="35" borderId="0" applyNumberFormat="0" applyBorder="0" applyAlignment="0" applyProtection="0"/>
    <xf numFmtId="0" fontId="186" fillId="35" borderId="0" applyNumberFormat="0" applyBorder="0" applyAlignment="0" applyProtection="0"/>
    <xf numFmtId="0" fontId="185" fillId="35" borderId="0" applyNumberFormat="0" applyBorder="0" applyAlignment="0" applyProtection="0"/>
    <xf numFmtId="0" fontId="41" fillId="36" borderId="0" applyNumberFormat="0" applyBorder="0" applyAlignment="0" applyProtection="0"/>
    <xf numFmtId="0" fontId="186" fillId="36" borderId="0" applyNumberFormat="0" applyBorder="0" applyAlignment="0" applyProtection="0"/>
    <xf numFmtId="0" fontId="186" fillId="36" borderId="0" applyNumberFormat="0" applyBorder="0" applyAlignment="0" applyProtection="0"/>
    <xf numFmtId="0" fontId="185" fillId="36" borderId="0" applyNumberFormat="0" applyBorder="0" applyAlignment="0" applyProtection="0"/>
    <xf numFmtId="0" fontId="41" fillId="21" borderId="0" applyNumberFormat="0" applyBorder="0" applyAlignment="0" applyProtection="0"/>
    <xf numFmtId="0" fontId="186" fillId="12" borderId="0" applyNumberFormat="0" applyBorder="0" applyAlignment="0" applyProtection="0"/>
    <xf numFmtId="0" fontId="186" fillId="12" borderId="0" applyNumberFormat="0" applyBorder="0" applyAlignment="0" applyProtection="0"/>
    <xf numFmtId="0" fontId="185" fillId="12" borderId="0" applyNumberFormat="0" applyBorder="0" applyAlignment="0" applyProtection="0"/>
    <xf numFmtId="0" fontId="41" fillId="33" borderId="0" applyNumberFormat="0" applyBorder="0" applyAlignment="0" applyProtection="0"/>
    <xf numFmtId="0" fontId="186" fillId="31" borderId="0" applyNumberFormat="0" applyBorder="0" applyAlignment="0" applyProtection="0"/>
    <xf numFmtId="0" fontId="186" fillId="31" borderId="0" applyNumberFormat="0" applyBorder="0" applyAlignment="0" applyProtection="0"/>
    <xf numFmtId="0" fontId="185" fillId="31" borderId="0" applyNumberFormat="0" applyBorder="0" applyAlignment="0" applyProtection="0"/>
    <xf numFmtId="0" fontId="41" fillId="35" borderId="0" applyNumberFormat="0" applyBorder="0" applyAlignment="0" applyProtection="0"/>
    <xf numFmtId="0" fontId="186" fillId="35" borderId="0" applyNumberFormat="0" applyBorder="0" applyAlignment="0" applyProtection="0"/>
    <xf numFmtId="0" fontId="186" fillId="35" borderId="0" applyNumberFormat="0" applyBorder="0" applyAlignment="0" applyProtection="0"/>
    <xf numFmtId="0" fontId="185" fillId="35" borderId="0" applyNumberFormat="0" applyBorder="0" applyAlignment="0" applyProtection="0"/>
    <xf numFmtId="0" fontId="41" fillId="19" borderId="0" applyNumberFormat="0" applyBorder="0" applyAlignment="0" applyProtection="0"/>
    <xf numFmtId="0" fontId="186" fillId="37" borderId="0" applyNumberFormat="0" applyBorder="0" applyAlignment="0" applyProtection="0"/>
    <xf numFmtId="0" fontId="186" fillId="37" borderId="0" applyNumberFormat="0" applyBorder="0" applyAlignment="0" applyProtection="0"/>
    <xf numFmtId="0" fontId="185" fillId="37" borderId="0" applyNumberFormat="0" applyBorder="0" applyAlignment="0" applyProtection="0"/>
    <xf numFmtId="0" fontId="14" fillId="38" borderId="0" applyNumberFormat="0" applyBorder="0" applyAlignment="0" applyProtection="0"/>
    <xf numFmtId="0" fontId="14" fillId="38" borderId="0" applyNumberFormat="0" applyBorder="0" applyAlignment="0" applyProtection="0"/>
    <xf numFmtId="0" fontId="14" fillId="36" borderId="0" applyNumberFormat="0" applyBorder="0" applyAlignment="0" applyProtection="0"/>
    <xf numFmtId="0" fontId="14" fillId="36"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39" borderId="0" applyNumberFormat="0" applyBorder="0" applyAlignment="0" applyProtection="0"/>
    <xf numFmtId="0" fontId="14" fillId="39"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1" borderId="0" applyNumberFormat="0" applyBorder="0" applyAlignment="0" applyProtection="0"/>
    <xf numFmtId="0" fontId="14" fillId="41" borderId="0" applyNumberFormat="0" applyBorder="0" applyAlignment="0" applyProtection="0"/>
    <xf numFmtId="0" fontId="42" fillId="40" borderId="0" applyNumberFormat="0" applyBorder="0" applyAlignment="0" applyProtection="0"/>
    <xf numFmtId="0" fontId="187" fillId="38" borderId="0" applyNumberFormat="0" applyBorder="0" applyAlignment="0" applyProtection="0"/>
    <xf numFmtId="0" fontId="187" fillId="38" borderId="0" applyNumberFormat="0" applyBorder="0" applyAlignment="0" applyProtection="0"/>
    <xf numFmtId="0" fontId="42" fillId="38" borderId="0" applyNumberFormat="0" applyBorder="0" applyAlignment="0" applyProtection="0"/>
    <xf numFmtId="0" fontId="42" fillId="36" borderId="0" applyNumberFormat="0" applyBorder="0" applyAlignment="0" applyProtection="0"/>
    <xf numFmtId="0" fontId="187" fillId="36" borderId="0" applyNumberFormat="0" applyBorder="0" applyAlignment="0" applyProtection="0"/>
    <xf numFmtId="0" fontId="187" fillId="36" borderId="0" applyNumberFormat="0" applyBorder="0" applyAlignment="0" applyProtection="0"/>
    <xf numFmtId="0" fontId="42" fillId="36" borderId="0" applyNumberFormat="0" applyBorder="0" applyAlignment="0" applyProtection="0"/>
    <xf numFmtId="0" fontId="42" fillId="21" borderId="0" applyNumberFormat="0" applyBorder="0" applyAlignment="0" applyProtection="0"/>
    <xf numFmtId="0" fontId="187" fillId="12" borderId="0" applyNumberFormat="0" applyBorder="0" applyAlignment="0" applyProtection="0"/>
    <xf numFmtId="0" fontId="187" fillId="12" borderId="0" applyNumberFormat="0" applyBorder="0" applyAlignment="0" applyProtection="0"/>
    <xf numFmtId="0" fontId="42" fillId="12" borderId="0" applyNumberFormat="0" applyBorder="0" applyAlignment="0" applyProtection="0"/>
    <xf numFmtId="0" fontId="42" fillId="42" borderId="0" applyNumberFormat="0" applyBorder="0" applyAlignment="0" applyProtection="0"/>
    <xf numFmtId="0" fontId="187" fillId="39" borderId="0" applyNumberFormat="0" applyBorder="0" applyAlignment="0" applyProtection="0"/>
    <xf numFmtId="0" fontId="187" fillId="39" borderId="0" applyNumberFormat="0" applyBorder="0" applyAlignment="0" applyProtection="0"/>
    <xf numFmtId="0" fontId="42" fillId="39" borderId="0" applyNumberFormat="0" applyBorder="0" applyAlignment="0" applyProtection="0"/>
    <xf numFmtId="0" fontId="42" fillId="40" borderId="0" applyNumberFormat="0" applyBorder="0" applyAlignment="0" applyProtection="0"/>
    <xf numFmtId="0" fontId="187" fillId="40" borderId="0" applyNumberFormat="0" applyBorder="0" applyAlignment="0" applyProtection="0"/>
    <xf numFmtId="0" fontId="187" fillId="40" borderId="0" applyNumberFormat="0" applyBorder="0" applyAlignment="0" applyProtection="0"/>
    <xf numFmtId="0" fontId="42" fillId="40" borderId="0" applyNumberFormat="0" applyBorder="0" applyAlignment="0" applyProtection="0"/>
    <xf numFmtId="0" fontId="42" fillId="19" borderId="0" applyNumberFormat="0" applyBorder="0" applyAlignment="0" applyProtection="0"/>
    <xf numFmtId="0" fontId="187" fillId="41" borderId="0" applyNumberFormat="0" applyBorder="0" applyAlignment="0" applyProtection="0"/>
    <xf numFmtId="0" fontId="187" fillId="41" borderId="0" applyNumberFormat="0" applyBorder="0" applyAlignment="0" applyProtection="0"/>
    <xf numFmtId="0" fontId="42" fillId="41" borderId="0" applyNumberFormat="0" applyBorder="0" applyAlignment="0" applyProtection="0"/>
    <xf numFmtId="0" fontId="14" fillId="43" borderId="0" applyNumberFormat="0" applyBorder="0" applyAlignment="0" applyProtection="0"/>
    <xf numFmtId="0" fontId="14" fillId="43" borderId="0" applyNumberFormat="0" applyBorder="0" applyAlignment="0" applyProtection="0"/>
    <xf numFmtId="0" fontId="14" fillId="11" borderId="0" applyNumberFormat="0" applyBorder="0" applyAlignment="0" applyProtection="0"/>
    <xf numFmtId="0" fontId="14" fillId="11" borderId="0" applyNumberFormat="0" applyBorder="0" applyAlignment="0" applyProtection="0"/>
    <xf numFmtId="0" fontId="14" fillId="44" borderId="0" applyNumberFormat="0" applyBorder="0" applyAlignment="0" applyProtection="0"/>
    <xf numFmtId="0" fontId="14" fillId="44" borderId="0" applyNumberFormat="0" applyBorder="0" applyAlignment="0" applyProtection="0"/>
    <xf numFmtId="0" fontId="14" fillId="39" borderId="0" applyNumberFormat="0" applyBorder="0" applyAlignment="0" applyProtection="0"/>
    <xf numFmtId="0" fontId="14" fillId="39"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5" borderId="0" applyNumberFormat="0" applyBorder="0" applyAlignment="0" applyProtection="0"/>
    <xf numFmtId="0" fontId="14" fillId="45" borderId="0" applyNumberFormat="0" applyBorder="0" applyAlignment="0" applyProtection="0"/>
    <xf numFmtId="175" fontId="3" fillId="0" borderId="0" applyFont="0" applyFill="0" applyBorder="0" applyProtection="0"/>
    <xf numFmtId="175" fontId="3" fillId="0" borderId="0" applyFont="0" applyFill="0" applyBorder="0" applyProtection="0"/>
    <xf numFmtId="175" fontId="8" fillId="0" borderId="0" applyFont="0" applyFill="0" applyBorder="0" applyAlignment="0">
      <alignment vertical="center"/>
    </xf>
    <xf numFmtId="175" fontId="8" fillId="0" borderId="0" applyFont="0" applyFill="0" applyBorder="0" applyAlignment="0">
      <alignment vertical="center"/>
    </xf>
    <xf numFmtId="168" fontId="43" fillId="46" borderId="0" applyNumberFormat="0" applyFont="0" applyBorder="0" applyAlignment="0">
      <alignment horizontal="right"/>
    </xf>
    <xf numFmtId="202" fontId="44" fillId="46" borderId="3" applyFont="0">
      <alignment horizontal="right"/>
    </xf>
    <xf numFmtId="0" fontId="6" fillId="0" borderId="0" applyNumberFormat="0" applyFill="0" applyBorder="0" applyAlignment="0" applyProtection="0"/>
    <xf numFmtId="175" fontId="45" fillId="47" borderId="17" applyNumberFormat="0">
      <alignment horizontal="center"/>
    </xf>
    <xf numFmtId="0" fontId="46" fillId="0" borderId="0"/>
    <xf numFmtId="203" fontId="3" fillId="0" borderId="0"/>
    <xf numFmtId="203" fontId="3" fillId="0" borderId="0"/>
    <xf numFmtId="175" fontId="11" fillId="0" borderId="0"/>
    <xf numFmtId="1" fontId="6" fillId="0" borderId="0" applyNumberFormat="0" applyAlignment="0">
      <alignment horizontal="left"/>
    </xf>
    <xf numFmtId="1" fontId="6" fillId="0" borderId="0" applyNumberFormat="0" applyAlignment="0">
      <alignment horizontal="left"/>
    </xf>
    <xf numFmtId="0" fontId="3" fillId="0" borderId="0" applyNumberFormat="0" applyFill="0" applyBorder="0" applyAlignment="0" applyProtection="0"/>
    <xf numFmtId="0" fontId="47" fillId="0" borderId="0" applyNumberFormat="0" applyFill="0" applyBorder="0" applyAlignment="0" applyProtection="0"/>
    <xf numFmtId="0" fontId="48" fillId="0" borderId="18" applyNumberFormat="0" applyFill="0" applyBorder="0" applyAlignment="0" applyProtection="0"/>
    <xf numFmtId="0" fontId="49" fillId="0" borderId="18" applyNumberFormat="0" applyFill="0" applyBorder="0" applyAlignment="0" applyProtection="0"/>
    <xf numFmtId="0" fontId="50" fillId="0" borderId="18" applyNumberFormat="0" applyFill="0" applyBorder="0" applyAlignment="0" applyProtection="0"/>
    <xf numFmtId="0" fontId="6" fillId="0" borderId="18" applyNumberFormat="0" applyFill="0" applyAlignment="0" applyProtection="0"/>
    <xf numFmtId="0" fontId="6" fillId="0" borderId="18" applyNumberFormat="0" applyFill="0" applyAlignment="0" applyProtection="0"/>
    <xf numFmtId="0" fontId="51" fillId="0" borderId="19" applyNumberFormat="0" applyFill="0" applyAlignment="0" applyProtection="0"/>
    <xf numFmtId="9" fontId="6" fillId="0" borderId="0" applyFont="0" applyFill="0" applyBorder="0" applyAlignment="0" applyProtection="0"/>
    <xf numFmtId="9" fontId="6" fillId="0" borderId="0" applyFont="0" applyFill="0" applyBorder="0" applyAlignment="0" applyProtection="0"/>
    <xf numFmtId="0" fontId="188" fillId="29" borderId="0" applyNumberFormat="0" applyBorder="0" applyAlignment="0" applyProtection="0"/>
    <xf numFmtId="0" fontId="13" fillId="8" borderId="20" applyNumberFormat="0" applyAlignment="0" applyProtection="0"/>
    <xf numFmtId="175" fontId="52" fillId="8" borderId="0" applyNumberFormat="0" applyBorder="0">
      <alignment horizontal="center" vertical="center"/>
    </xf>
    <xf numFmtId="0" fontId="53" fillId="0" borderId="0" applyNumberFormat="0" applyFill="0" applyBorder="0" applyAlignment="0" applyProtection="0">
      <alignment vertical="top"/>
      <protection locked="0"/>
    </xf>
    <xf numFmtId="0" fontId="54" fillId="0" borderId="0" applyNumberFormat="0" applyFill="0" applyBorder="0" applyAlignment="0" applyProtection="0"/>
    <xf numFmtId="0" fontId="55" fillId="48" borderId="0" applyNumberFormat="0" applyBorder="0" applyAlignment="0" applyProtection="0"/>
    <xf numFmtId="0" fontId="56" fillId="48" borderId="0" applyNumberFormat="0" applyBorder="0" applyAlignment="0" applyProtection="0"/>
    <xf numFmtId="0" fontId="57" fillId="0" borderId="0" applyNumberFormat="0" applyFill="0" applyBorder="0" applyAlignment="0"/>
    <xf numFmtId="0" fontId="8" fillId="0" borderId="0" applyNumberFormat="0" applyFill="0" applyBorder="0" applyAlignment="0" applyProtection="0"/>
    <xf numFmtId="0" fontId="58" fillId="0" borderId="0" applyNumberFormat="0" applyFill="0" applyBorder="0" applyAlignment="0" applyProtection="0"/>
    <xf numFmtId="0" fontId="59" fillId="0" borderId="0" applyNumberFormat="0" applyFill="0" applyBorder="0" applyAlignment="0" applyProtection="0"/>
    <xf numFmtId="0" fontId="60"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13" fillId="8" borderId="21">
      <alignment horizontal="center" vertical="center"/>
    </xf>
    <xf numFmtId="0" fontId="13" fillId="8" borderId="22">
      <alignment horizontal="center"/>
    </xf>
    <xf numFmtId="0" fontId="13" fillId="8" borderId="22">
      <alignment horizontal="center"/>
    </xf>
    <xf numFmtId="175" fontId="61" fillId="0" borderId="0">
      <alignment horizontal="right"/>
      <protection locked="0"/>
    </xf>
    <xf numFmtId="0" fontId="62" fillId="0" borderId="0" applyNumberFormat="0" applyFill="0" applyBorder="0" applyAlignment="0" applyProtection="0"/>
    <xf numFmtId="175" fontId="6" fillId="0" borderId="0" applyBorder="0" applyProtection="0"/>
    <xf numFmtId="175" fontId="6" fillId="0" borderId="0" applyBorder="0" applyProtection="0"/>
    <xf numFmtId="0" fontId="63" fillId="0" borderId="0"/>
    <xf numFmtId="0" fontId="38" fillId="0" borderId="0"/>
    <xf numFmtId="0" fontId="64" fillId="0" borderId="16" applyNumberFormat="0" applyFill="0" applyAlignment="0" applyProtection="0"/>
    <xf numFmtId="175" fontId="8" fillId="0" borderId="20" applyNumberFormat="0" applyFont="0" applyFill="0" applyAlignment="0">
      <alignment vertical="center"/>
    </xf>
    <xf numFmtId="175" fontId="8" fillId="0" borderId="20" applyNumberFormat="0" applyFont="0" applyFill="0" applyAlignment="0">
      <alignment vertical="center"/>
    </xf>
    <xf numFmtId="0" fontId="65" fillId="0" borderId="23" applyNumberFormat="0" applyFont="0" applyFill="0" applyAlignment="0" applyProtection="0"/>
    <xf numFmtId="0" fontId="65" fillId="0" borderId="24" applyNumberFormat="0" applyFont="0" applyFill="0" applyAlignment="0" applyProtection="0"/>
    <xf numFmtId="0" fontId="18" fillId="0" borderId="25">
      <alignment horizontal="right"/>
    </xf>
    <xf numFmtId="0" fontId="3" fillId="0" borderId="26" applyFill="0" applyProtection="0">
      <alignment horizontal="right"/>
    </xf>
    <xf numFmtId="0" fontId="3" fillId="0" borderId="26" applyFill="0" applyProtection="0">
      <alignment horizontal="right"/>
    </xf>
    <xf numFmtId="0" fontId="66" fillId="0" borderId="27">
      <alignment horizontal="left" wrapText="1"/>
    </xf>
    <xf numFmtId="175" fontId="67" fillId="0" borderId="0" applyFont="0" applyFill="0" applyBorder="0" applyAlignment="0" applyProtection="0"/>
    <xf numFmtId="0" fontId="189" fillId="30" borderId="0" applyNumberFormat="0" applyBorder="0" applyAlignment="0" applyProtection="0"/>
    <xf numFmtId="0" fontId="189" fillId="30" borderId="0" applyNumberFormat="0" applyBorder="0" applyAlignment="0" applyProtection="0"/>
    <xf numFmtId="0" fontId="68" fillId="30" borderId="0" applyNumberFormat="0" applyBorder="0" applyAlignment="0" applyProtection="0"/>
    <xf numFmtId="175" fontId="35" fillId="0" borderId="0" applyFon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5" fillId="0" borderId="0" applyFont="0" applyFill="0" applyBorder="0" applyAlignment="0" applyProtection="0"/>
    <xf numFmtId="3" fontId="3" fillId="0" borderId="0"/>
    <xf numFmtId="3" fontId="3" fillId="0" borderId="0"/>
    <xf numFmtId="2" fontId="6" fillId="49" borderId="0" applyNumberFormat="0" applyFont="0" applyBorder="0" applyAlignment="0" applyProtection="0"/>
    <xf numFmtId="0" fontId="3" fillId="9" borderId="0"/>
    <xf numFmtId="0" fontId="3" fillId="0" borderId="0">
      <alignment vertical="center"/>
    </xf>
    <xf numFmtId="0" fontId="3" fillId="0" borderId="0">
      <alignment vertical="center"/>
    </xf>
    <xf numFmtId="0" fontId="38" fillId="0" borderId="0" applyNumberFormat="0" applyFill="0" applyBorder="0" applyAlignment="0" applyProtection="0"/>
    <xf numFmtId="0" fontId="69" fillId="33" borderId="4" applyNumberFormat="0" applyAlignment="0" applyProtection="0"/>
    <xf numFmtId="0" fontId="190" fillId="33" borderId="4" applyNumberFormat="0" applyAlignment="0" applyProtection="0"/>
    <xf numFmtId="0" fontId="190" fillId="33" borderId="4" applyNumberFormat="0" applyAlignment="0" applyProtection="0"/>
    <xf numFmtId="0" fontId="69" fillId="33" borderId="4" applyNumberFormat="0" applyAlignment="0" applyProtection="0"/>
    <xf numFmtId="180" fontId="65" fillId="50" borderId="0" applyNumberFormat="0" applyFont="0" applyBorder="0" applyAlignment="0">
      <alignment horizontal="left"/>
    </xf>
    <xf numFmtId="180" fontId="65" fillId="50" borderId="0" applyNumberFormat="0" applyFont="0" applyBorder="0" applyAlignment="0">
      <alignment horizontal="left"/>
    </xf>
    <xf numFmtId="0" fontId="70" fillId="42" borderId="28" applyNumberFormat="0" applyAlignment="0" applyProtection="0"/>
    <xf numFmtId="0" fontId="191" fillId="42" borderId="28" applyNumberFormat="0" applyAlignment="0" applyProtection="0"/>
    <xf numFmtId="0" fontId="191" fillId="42" borderId="28" applyNumberFormat="0" applyAlignment="0" applyProtection="0"/>
    <xf numFmtId="0" fontId="70" fillId="42" borderId="28" applyNumberFormat="0" applyAlignment="0" applyProtection="0"/>
    <xf numFmtId="0" fontId="71" fillId="0" borderId="29" applyNumberFormat="0" applyFill="0" applyAlignment="0" applyProtection="0"/>
    <xf numFmtId="0" fontId="192" fillId="0" borderId="29" applyNumberFormat="0" applyFill="0" applyAlignment="0" applyProtection="0"/>
    <xf numFmtId="0" fontId="192" fillId="0" borderId="29" applyNumberFormat="0" applyFill="0" applyAlignment="0" applyProtection="0"/>
    <xf numFmtId="0" fontId="71" fillId="0" borderId="29" applyNumberFormat="0" applyFill="0" applyAlignment="0" applyProtection="0"/>
    <xf numFmtId="0" fontId="3" fillId="0" borderId="0" applyNumberFormat="0" applyFont="0" applyFill="0" applyBorder="0" applyProtection="0">
      <alignment horizontal="centerContinuous"/>
    </xf>
    <xf numFmtId="0" fontId="3" fillId="0" borderId="0" applyNumberFormat="0" applyFont="0" applyFill="0" applyBorder="0" applyProtection="0">
      <alignment horizontal="centerContinuous"/>
    </xf>
    <xf numFmtId="175" fontId="3" fillId="0" borderId="14" applyFont="0" applyFill="0" applyBorder="0" applyProtection="0">
      <alignment horizontal="right"/>
    </xf>
    <xf numFmtId="175" fontId="3" fillId="0" borderId="14" applyFont="0" applyFill="0" applyBorder="0" applyProtection="0">
      <alignment horizontal="right"/>
    </xf>
    <xf numFmtId="0" fontId="6" fillId="0" borderId="0" applyFont="0" applyFill="0" applyBorder="0" applyAlignment="0" applyProtection="0"/>
    <xf numFmtId="0" fontId="6" fillId="0" borderId="0" applyFont="0" applyFill="0" applyBorder="0" applyAlignment="0" applyProtection="0"/>
    <xf numFmtId="1" fontId="8" fillId="0" borderId="0"/>
    <xf numFmtId="1" fontId="8" fillId="0" borderId="0"/>
    <xf numFmtId="0" fontId="19" fillId="0" borderId="0"/>
    <xf numFmtId="175" fontId="72" fillId="0" borderId="0"/>
    <xf numFmtId="0" fontId="13" fillId="42" borderId="28" applyNumberFormat="0" applyAlignment="0" applyProtection="0"/>
    <xf numFmtId="0" fontId="6" fillId="0" borderId="0" applyNumberFormat="0" applyFill="0" applyBorder="0" applyAlignment="0" applyProtection="0"/>
    <xf numFmtId="0" fontId="73"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74" fillId="0" borderId="16" applyNumberFormat="0" applyFill="0" applyBorder="0" applyAlignment="0" applyProtection="0">
      <alignment horizontal="center"/>
    </xf>
    <xf numFmtId="0" fontId="40" fillId="51" borderId="17" applyNumberFormat="0" applyBorder="0" applyProtection="0">
      <alignment horizontal="center" vertical="center" wrapText="1"/>
    </xf>
    <xf numFmtId="0" fontId="40" fillId="51" borderId="17" applyNumberFormat="0" applyBorder="0" applyProtection="0">
      <alignment horizontal="center" vertical="center" wrapText="1"/>
    </xf>
    <xf numFmtId="0" fontId="75" fillId="0" borderId="0">
      <alignment horizontal="right"/>
    </xf>
    <xf numFmtId="0" fontId="76" fillId="52" borderId="0"/>
    <xf numFmtId="164" fontId="77" fillId="0" borderId="0" applyFont="0" applyBorder="0">
      <alignment horizontal="right"/>
    </xf>
    <xf numFmtId="38" fontId="78" fillId="0" borderId="0">
      <alignment horizontal="center"/>
      <protection locked="0"/>
    </xf>
    <xf numFmtId="175" fontId="24" fillId="0" borderId="0" applyFont="0" applyFill="0" applyBorder="0" applyAlignment="0" applyProtection="0">
      <alignment horizontal="right"/>
    </xf>
    <xf numFmtId="175" fontId="24" fillId="0" borderId="0" applyFont="0" applyFill="0" applyBorder="0" applyAlignment="0" applyProtection="0"/>
    <xf numFmtId="0" fontId="3" fillId="0" borderId="0" applyFont="0" applyFill="0" applyBorder="0" applyAlignment="0" applyProtection="0">
      <alignment horizontal="right"/>
    </xf>
    <xf numFmtId="175" fontId="24" fillId="0" borderId="0" applyFont="0" applyFill="0" applyBorder="0" applyAlignment="0" applyProtection="0">
      <alignment horizontal="right"/>
    </xf>
    <xf numFmtId="0" fontId="24" fillId="0" borderId="0" applyFont="0" applyFill="0" applyBorder="0" applyAlignment="0" applyProtection="0"/>
    <xf numFmtId="40" fontId="3" fillId="0" borderId="0" applyFont="0" applyFill="0" applyBorder="0" applyProtection="0">
      <alignment horizontal="right"/>
    </xf>
    <xf numFmtId="40" fontId="3" fillId="0" borderId="0" applyFont="0" applyFill="0" applyBorder="0" applyProtection="0">
      <alignment horizontal="right"/>
    </xf>
    <xf numFmtId="180" fontId="6" fillId="0" borderId="0"/>
    <xf numFmtId="180" fontId="6" fillId="0" borderId="0"/>
    <xf numFmtId="180" fontId="9" fillId="0" borderId="0" applyFont="0" applyFill="0" applyBorder="0" applyAlignment="0" applyProtection="0"/>
    <xf numFmtId="39" fontId="9" fillId="0" borderId="0" applyFont="0" applyFill="0" applyBorder="0" applyAlignment="0" applyProtection="0"/>
    <xf numFmtId="37" fontId="79" fillId="0" borderId="0" applyFont="0" applyFill="0" applyBorder="0" applyAlignment="0" applyProtection="0"/>
    <xf numFmtId="43" fontId="3" fillId="0" borderId="0" applyFont="0" applyFill="0" applyBorder="0" applyAlignment="0" applyProtection="0"/>
    <xf numFmtId="0" fontId="80" fillId="0" borderId="0">
      <protection locked="0"/>
    </xf>
    <xf numFmtId="175" fontId="3" fillId="0" borderId="0" applyFont="0" applyFill="0" applyBorder="0" applyAlignment="0" applyProtection="0"/>
    <xf numFmtId="175" fontId="3" fillId="0" borderId="0" applyFont="0" applyFill="0" applyBorder="0" applyAlignment="0" applyProtection="0"/>
    <xf numFmtId="0" fontId="81" fillId="0" borderId="0"/>
    <xf numFmtId="0" fontId="82" fillId="0" borderId="0" applyNumberFormat="0" applyFill="0" applyBorder="0">
      <alignment horizontal="right"/>
    </xf>
    <xf numFmtId="0" fontId="3" fillId="0" borderId="0"/>
    <xf numFmtId="175" fontId="11" fillId="0" borderId="0" applyFont="0" applyFill="0" applyBorder="0" applyAlignment="0" applyProtection="0"/>
    <xf numFmtId="175" fontId="83" fillId="0" borderId="30">
      <protection locked="0"/>
    </xf>
    <xf numFmtId="175" fontId="24" fillId="0" borderId="0" applyFont="0" applyFill="0" applyBorder="0" applyAlignment="0" applyProtection="0">
      <alignment horizontal="right"/>
    </xf>
    <xf numFmtId="175" fontId="24" fillId="0" borderId="0" applyFont="0" applyFill="0" applyBorder="0" applyAlignment="0" applyProtection="0">
      <alignment horizontal="right"/>
    </xf>
    <xf numFmtId="175" fontId="79"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79"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79" fillId="0" borderId="0" applyFont="0" applyFill="0" applyBorder="0" applyAlignment="0" applyProtection="0"/>
    <xf numFmtId="175" fontId="35" fillId="0" borderId="0" applyFont="0" applyFill="0" applyBorder="0" applyAlignment="0" applyProtection="0"/>
    <xf numFmtId="0" fontId="84" fillId="0" borderId="0" applyNumberFormat="0">
      <alignment horizontal="right"/>
    </xf>
    <xf numFmtId="14" fontId="85" fillId="0" borderId="0"/>
    <xf numFmtId="204" fontId="49" fillId="0" borderId="0" applyFill="0" applyBorder="0">
      <alignment horizontal="right"/>
    </xf>
    <xf numFmtId="175" fontId="24" fillId="0" borderId="0" applyFont="0" applyFill="0" applyBorder="0" applyAlignment="0" applyProtection="0"/>
    <xf numFmtId="175" fontId="86" fillId="0" borderId="0" applyFill="0" applyBorder="0" applyProtection="0"/>
    <xf numFmtId="14" fontId="86" fillId="0" borderId="0" applyFill="0" applyBorder="0" applyProtection="0"/>
    <xf numFmtId="15" fontId="3" fillId="0" borderId="0" applyFont="0" applyFill="0" applyBorder="0" applyProtection="0">
      <alignment horizontal="right"/>
    </xf>
    <xf numFmtId="14" fontId="87" fillId="0" borderId="0">
      <alignment horizontal="right"/>
      <protection locked="0"/>
    </xf>
    <xf numFmtId="205" fontId="11" fillId="0" borderId="0" applyFill="0" applyBorder="0" applyAlignment="0" applyProtection="0"/>
    <xf numFmtId="175" fontId="8" fillId="0" borderId="0"/>
    <xf numFmtId="193" fontId="11" fillId="0" borderId="0" applyFont="0" applyFill="0" applyBorder="0" applyAlignment="0" applyProtection="0"/>
    <xf numFmtId="175" fontId="11" fillId="0" borderId="0" applyFont="0" applyFill="0" applyBorder="0" applyAlignment="0" applyProtection="0"/>
    <xf numFmtId="175" fontId="11" fillId="0" borderId="0" applyFont="0" applyFill="0" applyBorder="0" applyAlignment="0" applyProtection="0"/>
    <xf numFmtId="175" fontId="11" fillId="0" borderId="0" applyFont="0" applyFill="0" applyBorder="0" applyAlignment="0" applyProtection="0"/>
    <xf numFmtId="40" fontId="88" fillId="0" borderId="0" applyProtection="0"/>
    <xf numFmtId="175" fontId="89" fillId="0" borderId="0" applyFont="0" applyFill="0" applyBorder="0" applyAlignment="0" applyProtection="0">
      <alignment horizontal="right"/>
    </xf>
    <xf numFmtId="175" fontId="65" fillId="0" borderId="0"/>
    <xf numFmtId="175" fontId="65" fillId="0" borderId="0"/>
    <xf numFmtId="175" fontId="90" fillId="0" borderId="0">
      <protection locked="0"/>
    </xf>
    <xf numFmtId="175" fontId="65" fillId="0" borderId="0"/>
    <xf numFmtId="175" fontId="65" fillId="0" borderId="0"/>
    <xf numFmtId="201" fontId="5" fillId="0" borderId="0" applyFont="0" applyFill="0" applyBorder="0" applyAlignment="0" applyProtection="0"/>
    <xf numFmtId="175" fontId="24" fillId="0" borderId="31" applyNumberFormat="0" applyFont="0" applyFill="0" applyAlignment="0" applyProtection="0"/>
    <xf numFmtId="175" fontId="91" fillId="0" borderId="0" applyFill="0" applyBorder="0" applyAlignment="0" applyProtection="0"/>
    <xf numFmtId="175" fontId="79" fillId="0" borderId="0"/>
    <xf numFmtId="0" fontId="92" fillId="0" borderId="0" applyNumberFormat="0" applyFill="0" applyBorder="0" applyAlignment="0" applyProtection="0"/>
    <xf numFmtId="0" fontId="193" fillId="0" borderId="0" applyNumberFormat="0" applyFill="0" applyBorder="0" applyAlignment="0" applyProtection="0"/>
    <xf numFmtId="0" fontId="193" fillId="0" borderId="0" applyNumberFormat="0" applyFill="0" applyBorder="0" applyAlignment="0" applyProtection="0"/>
    <xf numFmtId="0" fontId="193" fillId="0" borderId="0" applyNumberFormat="0" applyFill="0" applyBorder="0" applyAlignment="0" applyProtection="0"/>
    <xf numFmtId="0" fontId="42" fillId="40" borderId="0" applyNumberFormat="0" applyBorder="0" applyAlignment="0" applyProtection="0"/>
    <xf numFmtId="0" fontId="187" fillId="43" borderId="0" applyNumberFormat="0" applyBorder="0" applyAlignment="0" applyProtection="0"/>
    <xf numFmtId="0" fontId="187" fillId="43" borderId="0" applyNumberFormat="0" applyBorder="0" applyAlignment="0" applyProtection="0"/>
    <xf numFmtId="0" fontId="42" fillId="43" borderId="0" applyNumberFormat="0" applyBorder="0" applyAlignment="0" applyProtection="0"/>
    <xf numFmtId="0" fontId="42" fillId="11" borderId="0" applyNumberFormat="0" applyBorder="0" applyAlignment="0" applyProtection="0"/>
    <xf numFmtId="0" fontId="187" fillId="11" borderId="0" applyNumberFormat="0" applyBorder="0" applyAlignment="0" applyProtection="0"/>
    <xf numFmtId="0" fontId="187" fillId="11" borderId="0" applyNumberFormat="0" applyBorder="0" applyAlignment="0" applyProtection="0"/>
    <xf numFmtId="0" fontId="42" fillId="11" borderId="0" applyNumberFormat="0" applyBorder="0" applyAlignment="0" applyProtection="0"/>
    <xf numFmtId="0" fontId="42" fillId="44" borderId="0" applyNumberFormat="0" applyBorder="0" applyAlignment="0" applyProtection="0"/>
    <xf numFmtId="0" fontId="187" fillId="44" borderId="0" applyNumberFormat="0" applyBorder="0" applyAlignment="0" applyProtection="0"/>
    <xf numFmtId="0" fontId="187" fillId="44" borderId="0" applyNumberFormat="0" applyBorder="0" applyAlignment="0" applyProtection="0"/>
    <xf numFmtId="0" fontId="42" fillId="44" borderId="0" applyNumberFormat="0" applyBorder="0" applyAlignment="0" applyProtection="0"/>
    <xf numFmtId="0" fontId="42" fillId="53" borderId="0" applyNumberFormat="0" applyBorder="0" applyAlignment="0" applyProtection="0"/>
    <xf numFmtId="0" fontId="187" fillId="39" borderId="0" applyNumberFormat="0" applyBorder="0" applyAlignment="0" applyProtection="0"/>
    <xf numFmtId="0" fontId="187" fillId="39" borderId="0" applyNumberFormat="0" applyBorder="0" applyAlignment="0" applyProtection="0"/>
    <xf numFmtId="0" fontId="42" fillId="39" borderId="0" applyNumberFormat="0" applyBorder="0" applyAlignment="0" applyProtection="0"/>
    <xf numFmtId="0" fontId="42" fillId="40" borderId="0" applyNumberFormat="0" applyBorder="0" applyAlignment="0" applyProtection="0"/>
    <xf numFmtId="0" fontId="187" fillId="40" borderId="0" applyNumberFormat="0" applyBorder="0" applyAlignment="0" applyProtection="0"/>
    <xf numFmtId="0" fontId="187" fillId="40" borderId="0" applyNumberFormat="0" applyBorder="0" applyAlignment="0" applyProtection="0"/>
    <xf numFmtId="0" fontId="42" fillId="40" borderId="0" applyNumberFormat="0" applyBorder="0" applyAlignment="0" applyProtection="0"/>
    <xf numFmtId="0" fontId="42" fillId="45" borderId="0" applyNumberFormat="0" applyBorder="0" applyAlignment="0" applyProtection="0"/>
    <xf numFmtId="0" fontId="187" fillId="45" borderId="0" applyNumberFormat="0" applyBorder="0" applyAlignment="0" applyProtection="0"/>
    <xf numFmtId="0" fontId="187" fillId="45" borderId="0" applyNumberFormat="0" applyBorder="0" applyAlignment="0" applyProtection="0"/>
    <xf numFmtId="0" fontId="42" fillId="45" borderId="0" applyNumberFormat="0" applyBorder="0" applyAlignment="0" applyProtection="0"/>
    <xf numFmtId="17" fontId="93" fillId="54" borderId="0">
      <alignment horizontal="left"/>
    </xf>
    <xf numFmtId="0" fontId="94" fillId="19" borderId="4" applyNumberFormat="0" applyAlignment="0" applyProtection="0"/>
    <xf numFmtId="0" fontId="194" fillId="19" borderId="4" applyNumberFormat="0" applyAlignment="0" applyProtection="0"/>
    <xf numFmtId="0" fontId="194" fillId="19" borderId="4" applyNumberFormat="0" applyAlignment="0" applyProtection="0"/>
    <xf numFmtId="0" fontId="94" fillId="19" borderId="4" applyNumberFormat="0" applyAlignment="0" applyProtection="0"/>
    <xf numFmtId="0" fontId="95" fillId="0" borderId="0" applyNumberFormat="0" applyFont="0" applyFill="0" applyBorder="0" applyAlignment="0">
      <protection locked="0"/>
    </xf>
    <xf numFmtId="0" fontId="3" fillId="0" borderId="0"/>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8"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8"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8" fillId="0" borderId="0">
      <alignment vertical="top"/>
    </xf>
    <xf numFmtId="0" fontId="3" fillId="0" borderId="0">
      <alignment vertical="top"/>
    </xf>
    <xf numFmtId="0" fontId="3" fillId="0" borderId="0">
      <alignment vertical="top"/>
    </xf>
    <xf numFmtId="0" fontId="3" fillId="0" borderId="0">
      <alignment vertical="top"/>
    </xf>
    <xf numFmtId="173" fontId="3" fillId="0" borderId="0" applyFont="0" applyFill="0" applyBorder="0" applyAlignment="0" applyProtection="0"/>
    <xf numFmtId="215" fontId="3" fillId="0" borderId="0" applyFont="0" applyFill="0" applyBorder="0" applyAlignment="0" applyProtection="0"/>
    <xf numFmtId="173" fontId="3" fillId="0" borderId="0" applyFont="0" applyFill="0" applyBorder="0" applyAlignment="0" applyProtection="0"/>
    <xf numFmtId="175" fontId="8" fillId="0" borderId="0" applyFont="0" applyFill="0" applyBorder="0" applyAlignment="0">
      <alignment vertical="center"/>
    </xf>
    <xf numFmtId="175" fontId="8" fillId="0" borderId="0" applyFont="0" applyFill="0" applyBorder="0" applyAlignment="0">
      <alignment vertical="center"/>
    </xf>
    <xf numFmtId="0" fontId="195" fillId="0" borderId="0" applyNumberFormat="0" applyFill="0" applyBorder="0" applyAlignment="0" applyProtection="0"/>
    <xf numFmtId="175" fontId="6" fillId="55" borderId="27" applyNumberFormat="0" applyFont="0" applyBorder="0" applyAlignment="0" applyProtection="0">
      <alignment horizontal="right"/>
    </xf>
    <xf numFmtId="175" fontId="15" fillId="0" borderId="0" applyFont="0" applyFill="0" applyBorder="0" applyAlignment="0" applyProtection="0"/>
    <xf numFmtId="175" fontId="15" fillId="0" borderId="0" applyFont="0" applyFill="0" applyBorder="0" applyAlignment="0" applyProtection="0"/>
    <xf numFmtId="0" fontId="6" fillId="0" borderId="17" applyFont="0" applyFill="0" applyBorder="0" applyAlignment="0" applyProtection="0"/>
    <xf numFmtId="0" fontId="6" fillId="0" borderId="17" applyFont="0" applyFill="0" applyBorder="0" applyAlignment="0" applyProtection="0"/>
    <xf numFmtId="37" fontId="38" fillId="0" borderId="0" applyFont="0" applyFill="0" applyBorder="0" applyAlignment="0" applyProtection="0"/>
    <xf numFmtId="15" fontId="3" fillId="0" borderId="0">
      <alignment vertical="center"/>
    </xf>
    <xf numFmtId="15" fontId="3" fillId="0" borderId="0">
      <alignment vertical="center"/>
    </xf>
    <xf numFmtId="0" fontId="96" fillId="0" borderId="0" applyFill="0" applyBorder="0" applyProtection="0">
      <alignment horizontal="left"/>
    </xf>
    <xf numFmtId="0" fontId="97" fillId="0" borderId="0" applyNumberFormat="0" applyFill="0" applyBorder="0" applyAlignment="0" applyProtection="0"/>
    <xf numFmtId="1" fontId="6" fillId="0" borderId="0" applyNumberFormat="0" applyBorder="0" applyAlignment="0" applyProtection="0"/>
    <xf numFmtId="175" fontId="15" fillId="0" borderId="0"/>
    <xf numFmtId="175" fontId="15" fillId="0" borderId="0"/>
    <xf numFmtId="175" fontId="6" fillId="0" borderId="0" applyProtection="0"/>
    <xf numFmtId="175" fontId="6" fillId="0" borderId="0" applyProtection="0"/>
    <xf numFmtId="175" fontId="98" fillId="0" borderId="0">
      <alignment vertical="center"/>
    </xf>
    <xf numFmtId="175" fontId="49" fillId="9" borderId="0" applyNumberFormat="0" applyBorder="0">
      <alignment horizontal="center" vertical="center"/>
    </xf>
    <xf numFmtId="0" fontId="196" fillId="30" borderId="0" applyNumberFormat="0" applyBorder="0" applyAlignment="0" applyProtection="0"/>
    <xf numFmtId="0" fontId="99" fillId="0" borderId="0" applyNumberFormat="0" applyFill="0" applyBorder="0" applyAlignment="0" applyProtection="0">
      <alignment horizontal="left"/>
    </xf>
    <xf numFmtId="39" fontId="36" fillId="56" borderId="0" applyNumberFormat="0" applyBorder="0" applyAlignment="0" applyProtection="0"/>
    <xf numFmtId="38" fontId="36" fillId="57" borderId="0" applyNumberFormat="0" applyFont="0" applyBorder="0" applyAlignment="0" applyProtection="0"/>
    <xf numFmtId="38" fontId="6" fillId="9" borderId="0" applyNumberFormat="0" applyBorder="0" applyAlignment="0" applyProtection="0"/>
    <xf numFmtId="49" fontId="97" fillId="0" borderId="0">
      <alignment horizontal="right"/>
    </xf>
    <xf numFmtId="49" fontId="100" fillId="0" borderId="0">
      <alignment horizontal="right"/>
    </xf>
    <xf numFmtId="175" fontId="101" fillId="0" borderId="0">
      <alignment vertical="center"/>
    </xf>
    <xf numFmtId="175" fontId="3" fillId="18" borderId="17" applyNumberFormat="0" applyFont="0" applyAlignment="0"/>
    <xf numFmtId="175" fontId="3" fillId="18" borderId="17" applyNumberFormat="0" applyFont="0" applyAlignment="0"/>
    <xf numFmtId="175" fontId="24" fillId="0" borderId="0" applyFont="0" applyFill="0" applyBorder="0" applyAlignment="0" applyProtection="0">
      <alignment horizontal="right"/>
    </xf>
    <xf numFmtId="180" fontId="102" fillId="58" borderId="0" applyNumberFormat="0" applyFont="0" applyAlignment="0"/>
    <xf numFmtId="0" fontId="103" fillId="0" borderId="0" applyProtection="0">
      <alignment horizontal="right"/>
    </xf>
    <xf numFmtId="0" fontId="104" fillId="0" borderId="33" applyNumberFormat="0" applyAlignment="0" applyProtection="0">
      <alignment horizontal="left" vertical="center"/>
    </xf>
    <xf numFmtId="0" fontId="104" fillId="0" borderId="3">
      <alignment horizontal="left" vertical="center"/>
    </xf>
    <xf numFmtId="0" fontId="105" fillId="0" borderId="0">
      <alignment horizontal="center"/>
    </xf>
    <xf numFmtId="0" fontId="106" fillId="59" borderId="0" applyNumberFormat="0" applyBorder="0" applyProtection="0">
      <alignment horizontal="center"/>
    </xf>
    <xf numFmtId="38" fontId="3" fillId="0" borderId="0"/>
    <xf numFmtId="38" fontId="3" fillId="0" borderId="0"/>
    <xf numFmtId="0" fontId="107" fillId="0" borderId="0" applyProtection="0">
      <alignment horizontal="left"/>
    </xf>
    <xf numFmtId="0" fontId="108" fillId="0" borderId="0" applyProtection="0">
      <alignment horizontal="left"/>
    </xf>
    <xf numFmtId="0" fontId="197" fillId="0" borderId="0" applyNumberFormat="0" applyFill="0" applyBorder="0" applyAlignment="0" applyProtection="0"/>
    <xf numFmtId="0" fontId="3" fillId="0" borderId="0">
      <alignment horizontal="center"/>
    </xf>
    <xf numFmtId="0" fontId="104" fillId="0" borderId="0"/>
    <xf numFmtId="0" fontId="109" fillId="0" borderId="0"/>
    <xf numFmtId="0" fontId="3" fillId="0" borderId="34" applyNumberFormat="0" applyFill="0" applyBorder="0" applyAlignment="0" applyProtection="0">
      <alignment horizontal="left"/>
    </xf>
    <xf numFmtId="0" fontId="3" fillId="0" borderId="34" applyNumberFormat="0" applyFill="0" applyBorder="0" applyAlignment="0" applyProtection="0">
      <alignment horizontal="left"/>
    </xf>
    <xf numFmtId="180" fontId="110" fillId="0" borderId="0" applyNumberFormat="0"/>
    <xf numFmtId="175" fontId="63" fillId="0" borderId="0"/>
    <xf numFmtId="0" fontId="51" fillId="0" borderId="0" applyNumberFormat="0" applyFill="0" applyBorder="0" applyAlignment="0" applyProtection="0"/>
    <xf numFmtId="180" fontId="36" fillId="60" borderId="0" applyNumberFormat="0" applyBorder="0" applyAlignment="0" applyProtection="0"/>
    <xf numFmtId="0" fontId="111" fillId="0" borderId="0">
      <alignment wrapText="1"/>
    </xf>
    <xf numFmtId="0" fontId="112" fillId="29" borderId="0" applyNumberFormat="0" applyBorder="0" applyAlignment="0" applyProtection="0"/>
    <xf numFmtId="0" fontId="198" fillId="29" borderId="0" applyNumberFormat="0" applyBorder="0" applyAlignment="0" applyProtection="0"/>
    <xf numFmtId="0" fontId="198" fillId="29" borderId="0" applyNumberFormat="0" applyBorder="0" applyAlignment="0" applyProtection="0"/>
    <xf numFmtId="0" fontId="112" fillId="29" borderId="0" applyNumberFormat="0" applyBorder="0" applyAlignment="0" applyProtection="0"/>
    <xf numFmtId="175" fontId="8" fillId="7" borderId="20" applyNumberFormat="0" applyFont="0" applyAlignment="0">
      <alignment vertical="center"/>
    </xf>
    <xf numFmtId="10" fontId="6" fillId="18" borderId="17" applyNumberFormat="0" applyBorder="0" applyAlignment="0" applyProtection="0"/>
    <xf numFmtId="10" fontId="6" fillId="18" borderId="17" applyNumberFormat="0" applyBorder="0" applyAlignment="0" applyProtection="0"/>
    <xf numFmtId="175" fontId="8" fillId="7" borderId="20" applyNumberFormat="0" applyFont="0" applyAlignment="0">
      <alignment vertical="center"/>
    </xf>
    <xf numFmtId="175" fontId="8" fillId="7" borderId="20" applyNumberFormat="0" applyFont="0" applyAlignment="0">
      <alignment vertical="center"/>
    </xf>
    <xf numFmtId="175" fontId="8" fillId="7" borderId="20" applyNumberFormat="0" applyFont="0" applyAlignment="0">
      <alignment vertical="center"/>
    </xf>
    <xf numFmtId="175" fontId="8" fillId="7" borderId="20" applyNumberFormat="0" applyFont="0" applyAlignment="0">
      <alignment vertical="center"/>
    </xf>
    <xf numFmtId="175" fontId="8" fillId="7" borderId="20" applyNumberFormat="0" applyFont="0" applyAlignment="0">
      <alignment vertical="center"/>
    </xf>
    <xf numFmtId="175" fontId="8" fillId="7" borderId="20" applyNumberFormat="0" applyFont="0" applyAlignment="0">
      <alignment vertical="center"/>
    </xf>
    <xf numFmtId="0" fontId="25" fillId="61" borderId="0" applyNumberFormat="0" applyFont="0" applyBorder="0" applyAlignment="0" applyProtection="0"/>
    <xf numFmtId="0" fontId="61" fillId="0" borderId="0" applyNumberFormat="0" applyFill="0" applyBorder="0" applyAlignment="0" applyProtection="0"/>
    <xf numFmtId="175" fontId="113" fillId="9" borderId="27" applyBorder="0" applyAlignment="0" applyProtection="0"/>
    <xf numFmtId="175" fontId="114" fillId="0" borderId="0" applyFill="0" applyBorder="0" applyProtection="0"/>
    <xf numFmtId="175" fontId="114" fillId="0" borderId="0" applyFill="0" applyBorder="0" applyProtection="0"/>
    <xf numFmtId="175" fontId="114" fillId="0" borderId="0" applyFill="0" applyBorder="0" applyProtection="0"/>
    <xf numFmtId="0" fontId="115" fillId="13" borderId="0" applyNumberFormat="0" applyFont="0" applyBorder="0" applyAlignment="0"/>
    <xf numFmtId="0" fontId="113" fillId="0" borderId="0" applyNumberFormat="0" applyFill="0" applyBorder="0" applyAlignment="0">
      <protection locked="0"/>
    </xf>
    <xf numFmtId="0" fontId="15" fillId="62" borderId="0">
      <protection locked="0"/>
    </xf>
    <xf numFmtId="175" fontId="116" fillId="0" borderId="35" applyFont="0" applyFill="0" applyBorder="0" applyAlignment="0" applyProtection="0"/>
    <xf numFmtId="0" fontId="6"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175" fontId="6" fillId="0" borderId="0" applyNumberFormat="0" applyFill="0" applyBorder="0" applyAlignment="0" applyProtection="0"/>
    <xf numFmtId="175" fontId="3" fillId="0" borderId="0" applyFont="0" applyFill="0" applyBorder="0" applyAlignment="0" applyProtection="0"/>
    <xf numFmtId="0" fontId="3" fillId="0" borderId="0" applyFill="0" applyBorder="0">
      <alignment wrapText="1"/>
    </xf>
    <xf numFmtId="175" fontId="65" fillId="0" borderId="0">
      <alignment horizontal="left"/>
    </xf>
    <xf numFmtId="175" fontId="65" fillId="0" borderId="0">
      <alignment horizontal="left"/>
    </xf>
    <xf numFmtId="9" fontId="6" fillId="0" borderId="0" applyFont="0" applyFill="0" applyBorder="0" applyAlignment="0" applyProtection="0"/>
    <xf numFmtId="9" fontId="6" fillId="0" borderId="0" applyFont="0" applyFill="0" applyBorder="0" applyAlignment="0" applyProtection="0"/>
    <xf numFmtId="0" fontId="117" fillId="0" borderId="0"/>
    <xf numFmtId="0" fontId="118" fillId="0" borderId="0"/>
    <xf numFmtId="175" fontId="3" fillId="58" borderId="17" applyNumberFormat="0">
      <alignment horizontal="center"/>
      <protection locked="0"/>
    </xf>
    <xf numFmtId="3" fontId="119" fillId="0" borderId="0"/>
    <xf numFmtId="0" fontId="199" fillId="0" borderId="29" applyNumberFormat="0" applyFill="0" applyAlignment="0" applyProtection="0"/>
    <xf numFmtId="168" fontId="3" fillId="0" borderId="0" applyFont="0" applyFill="0" applyBorder="0" applyAlignment="0" applyProtection="0"/>
    <xf numFmtId="168" fontId="3" fillId="0" borderId="0" applyFont="0" applyFill="0" applyBorder="0" applyAlignment="0" applyProtection="0"/>
    <xf numFmtId="175" fontId="8" fillId="0" borderId="0" applyFont="0" applyFill="0" applyBorder="0" applyAlignment="0">
      <alignment vertical="center"/>
    </xf>
    <xf numFmtId="175" fontId="8" fillId="0" borderId="0" applyFont="0" applyFill="0" applyBorder="0" applyAlignment="0">
      <alignment vertical="center"/>
    </xf>
    <xf numFmtId="0" fontId="120" fillId="0" borderId="0" applyNumberFormat="0" applyFill="0" applyBorder="0" applyProtection="0">
      <alignment horizontal="left" vertical="center"/>
    </xf>
    <xf numFmtId="0" fontId="121" fillId="0" borderId="0"/>
    <xf numFmtId="164" fontId="3" fillId="0" borderId="0" applyFont="0" applyFill="0" applyBorder="0" applyAlignment="0" applyProtection="0"/>
    <xf numFmtId="165" fontId="3" fillId="0" borderId="0" applyFont="0" applyFill="0" applyBorder="0" applyAlignment="0" applyProtection="0"/>
    <xf numFmtId="175" fontId="3" fillId="0" borderId="0" applyFont="0" applyFill="0" applyBorder="0" applyAlignment="0" applyProtection="0"/>
    <xf numFmtId="43" fontId="3" fillId="0" borderId="0" applyFont="0" applyFill="0" applyBorder="0" applyAlignment="0" applyProtection="0"/>
    <xf numFmtId="2" fontId="63" fillId="0" borderId="36" applyFont="0" applyFill="0" applyBorder="0" applyAlignment="0"/>
    <xf numFmtId="175" fontId="3" fillId="0" borderId="0" applyFont="0" applyFill="0" applyBorder="0" applyAlignment="0" applyProtection="0"/>
    <xf numFmtId="175" fontId="3" fillId="0" borderId="0" applyFont="0" applyFill="0" applyBorder="0" applyAlignment="0" applyProtection="0"/>
    <xf numFmtId="181" fontId="11" fillId="0" borderId="0" applyFill="0" applyBorder="0" applyProtection="0">
      <alignment horizontal="right" vertical="center"/>
      <protection locked="0"/>
    </xf>
    <xf numFmtId="206" fontId="8" fillId="0" borderId="0"/>
    <xf numFmtId="175" fontId="5" fillId="0" borderId="0" applyFont="0" applyFill="0" applyBorder="0" applyAlignment="0" applyProtection="0"/>
    <xf numFmtId="200" fontId="5" fillId="0" borderId="0" applyFont="0" applyFill="0" applyBorder="0" applyAlignment="0" applyProtection="0"/>
    <xf numFmtId="175" fontId="86" fillId="0" borderId="0" applyFill="0" applyBorder="0" applyProtection="0">
      <alignment horizontal="right"/>
    </xf>
    <xf numFmtId="175" fontId="86" fillId="0" borderId="0" applyFill="0" applyBorder="0" applyProtection="0">
      <alignment horizontal="right"/>
    </xf>
    <xf numFmtId="175" fontId="8" fillId="0" borderId="0"/>
    <xf numFmtId="203" fontId="6" fillId="0" borderId="0"/>
    <xf numFmtId="203" fontId="6" fillId="0" borderId="0"/>
    <xf numFmtId="175" fontId="3" fillId="0" borderId="0">
      <alignment horizontal="right"/>
    </xf>
    <xf numFmtId="175" fontId="3" fillId="0" borderId="0">
      <alignment horizontal="right"/>
    </xf>
    <xf numFmtId="0" fontId="122" fillId="0" borderId="0" applyNumberFormat="0" applyFill="0" applyBorder="0" applyProtection="0">
      <alignment horizontal="left"/>
    </xf>
    <xf numFmtId="207" fontId="123" fillId="0" borderId="0" applyFont="0" applyFill="0" applyBorder="0" applyAlignment="0" applyProtection="0">
      <protection hidden="1"/>
    </xf>
    <xf numFmtId="0" fontId="124" fillId="21" borderId="0" applyNumberFormat="0" applyBorder="0" applyAlignment="0" applyProtection="0"/>
    <xf numFmtId="0" fontId="200" fillId="21" borderId="0" applyNumberFormat="0" applyBorder="0" applyAlignment="0" applyProtection="0"/>
    <xf numFmtId="0" fontId="200" fillId="21" borderId="0" applyNumberFormat="0" applyBorder="0" applyAlignment="0" applyProtection="0"/>
    <xf numFmtId="0" fontId="124" fillId="21" borderId="0" applyNumberFormat="0" applyBorder="0" applyAlignment="0" applyProtection="0"/>
    <xf numFmtId="0" fontId="125" fillId="5" borderId="0"/>
    <xf numFmtId="0" fontId="13" fillId="63" borderId="0"/>
    <xf numFmtId="0" fontId="13" fillId="63" borderId="0"/>
    <xf numFmtId="0" fontId="126" fillId="0" borderId="0"/>
    <xf numFmtId="37" fontId="127" fillId="0" borderId="0"/>
    <xf numFmtId="175" fontId="3" fillId="0" borderId="0"/>
    <xf numFmtId="175" fontId="3" fillId="0" borderId="0"/>
    <xf numFmtId="0" fontId="117" fillId="0" borderId="0"/>
    <xf numFmtId="175" fontId="3" fillId="0" borderId="0"/>
    <xf numFmtId="175" fontId="3" fillId="0" borderId="0"/>
    <xf numFmtId="208" fontId="128" fillId="0" borderId="0"/>
    <xf numFmtId="37" fontId="38" fillId="0" borderId="0" applyAlignment="0"/>
    <xf numFmtId="37" fontId="38" fillId="0" borderId="0" applyAlignment="0"/>
    <xf numFmtId="0" fontId="201" fillId="0" borderId="0"/>
    <xf numFmtId="0" fontId="3" fillId="0" borderId="0"/>
    <xf numFmtId="0" fontId="3" fillId="0" borderId="0"/>
    <xf numFmtId="0" fontId="3" fillId="0" borderId="0"/>
    <xf numFmtId="0" fontId="201" fillId="0" borderId="0"/>
    <xf numFmtId="0" fontId="201" fillId="0" borderId="0"/>
    <xf numFmtId="0" fontId="186" fillId="0" borderId="0"/>
    <xf numFmtId="0" fontId="186" fillId="0" borderId="0"/>
    <xf numFmtId="0" fontId="185" fillId="0" borderId="0"/>
    <xf numFmtId="37" fontId="65" fillId="0" borderId="0" applyNumberFormat="0" applyFill="0" applyAlignment="0"/>
    <xf numFmtId="0" fontId="79" fillId="0" borderId="37"/>
    <xf numFmtId="0" fontId="79" fillId="0" borderId="37"/>
    <xf numFmtId="0" fontId="129" fillId="0" borderId="0"/>
    <xf numFmtId="2" fontId="25" fillId="0" borderId="0" applyBorder="0" applyProtection="0"/>
    <xf numFmtId="0" fontId="79" fillId="0" borderId="38"/>
    <xf numFmtId="0" fontId="79" fillId="0" borderId="38"/>
    <xf numFmtId="0" fontId="79" fillId="0" borderId="39"/>
    <xf numFmtId="0" fontId="79" fillId="0" borderId="39"/>
    <xf numFmtId="0" fontId="3" fillId="0" borderId="0"/>
    <xf numFmtId="0" fontId="3" fillId="0" borderId="0"/>
    <xf numFmtId="37" fontId="3" fillId="0" borderId="0">
      <alignment horizontal="left"/>
    </xf>
    <xf numFmtId="0" fontId="3" fillId="34" borderId="40" applyNumberFormat="0" applyFont="0" applyAlignment="0" applyProtection="0"/>
    <xf numFmtId="0" fontId="201" fillId="34" borderId="41" applyNumberFormat="0" applyFont="0" applyAlignment="0" applyProtection="0"/>
    <xf numFmtId="0" fontId="201" fillId="34" borderId="41" applyNumberFormat="0" applyFont="0" applyAlignment="0" applyProtection="0"/>
    <xf numFmtId="0" fontId="201" fillId="34" borderId="41" applyNumberFormat="0" applyFont="0" applyAlignment="0" applyProtection="0"/>
    <xf numFmtId="0" fontId="186" fillId="34" borderId="41" applyNumberFormat="0" applyFont="0" applyAlignment="0" applyProtection="0"/>
    <xf numFmtId="0" fontId="186" fillId="34" borderId="41" applyNumberFormat="0" applyFont="0" applyAlignment="0" applyProtection="0"/>
    <xf numFmtId="0" fontId="185" fillId="34" borderId="41" applyNumberFormat="0" applyFont="0" applyAlignment="0" applyProtection="0"/>
    <xf numFmtId="180" fontId="3" fillId="0" borderId="0" applyNumberFormat="0" applyFill="0" applyBorder="0" applyAlignment="0" applyProtection="0"/>
    <xf numFmtId="180" fontId="3" fillId="0" borderId="0" applyNumberFormat="0" applyFill="0" applyBorder="0" applyAlignment="0" applyProtection="0"/>
    <xf numFmtId="0" fontId="6" fillId="0" borderId="42"/>
    <xf numFmtId="0" fontId="6" fillId="0" borderId="42"/>
    <xf numFmtId="175" fontId="86" fillId="0" borderId="0" applyBorder="0" applyProtection="0">
      <alignment horizontal="right"/>
    </xf>
    <xf numFmtId="175" fontId="114" fillId="64" borderId="0" applyBorder="0" applyProtection="0">
      <alignment horizontal="right"/>
    </xf>
    <xf numFmtId="175" fontId="130" fillId="0" borderId="3" applyBorder="0"/>
    <xf numFmtId="175" fontId="131" fillId="0" borderId="0" applyBorder="0" applyProtection="0">
      <alignment horizontal="right"/>
    </xf>
    <xf numFmtId="175" fontId="131" fillId="0" borderId="0" applyBorder="0" applyProtection="0">
      <alignment horizontal="right"/>
    </xf>
    <xf numFmtId="175" fontId="132" fillId="64" borderId="0" applyProtection="0">
      <alignment horizontal="right"/>
    </xf>
    <xf numFmtId="175" fontId="3" fillId="0" borderId="0" applyBorder="0" applyProtection="0">
      <alignment horizontal="right"/>
    </xf>
    <xf numFmtId="37" fontId="133" fillId="0" borderId="0" applyFill="0" applyBorder="0" applyProtection="0">
      <alignment horizontal="right"/>
    </xf>
    <xf numFmtId="1" fontId="90" fillId="0" borderId="0">
      <alignment horizontal="right"/>
      <protection locked="0"/>
    </xf>
    <xf numFmtId="180" fontId="65" fillId="0" borderId="0"/>
    <xf numFmtId="180" fontId="65" fillId="0" borderId="0"/>
    <xf numFmtId="180" fontId="90" fillId="0" borderId="0">
      <protection locked="0"/>
    </xf>
    <xf numFmtId="175" fontId="65" fillId="0" borderId="0"/>
    <xf numFmtId="175" fontId="65" fillId="0" borderId="0"/>
    <xf numFmtId="2" fontId="90" fillId="0" borderId="0">
      <alignment horizontal="right"/>
      <protection locked="0"/>
    </xf>
    <xf numFmtId="0" fontId="3" fillId="0" borderId="0"/>
    <xf numFmtId="0" fontId="3" fillId="0" borderId="0"/>
    <xf numFmtId="175" fontId="86" fillId="0" borderId="0" applyFill="0" applyBorder="0" applyProtection="0"/>
    <xf numFmtId="175" fontId="86" fillId="0" borderId="0" applyFill="0" applyBorder="0" applyProtection="0"/>
    <xf numFmtId="175" fontId="86" fillId="0" borderId="0" applyFill="0" applyBorder="0" applyProtection="0"/>
    <xf numFmtId="209" fontId="3" fillId="0" borderId="0"/>
    <xf numFmtId="175" fontId="11" fillId="0" borderId="0"/>
    <xf numFmtId="0" fontId="6" fillId="0" borderId="0" applyNumberFormat="0" applyFill="0" applyBorder="0" applyAlignment="0" applyProtection="0"/>
    <xf numFmtId="0" fontId="49" fillId="0" borderId="0" applyNumberFormat="0" applyFill="0" applyBorder="0" applyAlignment="0" applyProtection="0"/>
    <xf numFmtId="175" fontId="73" fillId="0" borderId="0" applyNumberFormat="0" applyFill="0" applyBorder="0" applyAlignment="0" applyProtection="0"/>
    <xf numFmtId="175" fontId="49" fillId="0" borderId="0" applyNumberFormat="0" applyFill="0" applyBorder="0" applyAlignment="0" applyProtection="0"/>
    <xf numFmtId="0" fontId="134" fillId="0" borderId="0" applyNumberFormat="0" applyFill="0" applyBorder="0" applyAlignment="0" applyProtection="0"/>
    <xf numFmtId="175" fontId="6" fillId="0" borderId="0" applyNumberFormat="0" applyFill="0" applyBorder="0" applyAlignment="0" applyProtection="0"/>
    <xf numFmtId="40" fontId="104" fillId="0" borderId="0" applyFont="0" applyFill="0" applyBorder="0" applyAlignment="0">
      <alignment horizontal="center"/>
    </xf>
    <xf numFmtId="37" fontId="135" fillId="0" borderId="0"/>
    <xf numFmtId="37" fontId="117" fillId="0" borderId="0"/>
    <xf numFmtId="0" fontId="136" fillId="0" borderId="0" applyNumberFormat="0" applyAlignment="0">
      <alignment vertical="top"/>
    </xf>
    <xf numFmtId="0" fontId="38" fillId="0" borderId="0" applyFont="0" applyFill="0" applyBorder="0" applyAlignment="0" applyProtection="0"/>
    <xf numFmtId="0" fontId="38" fillId="0" borderId="0" applyFont="0" applyFill="0" applyBorder="0" applyAlignment="0" applyProtection="0"/>
    <xf numFmtId="175" fontId="78" fillId="0" borderId="0"/>
    <xf numFmtId="0" fontId="38" fillId="65" borderId="16" applyNumberFormat="0" applyFont="0" applyBorder="0" applyAlignment="0" applyProtection="0"/>
    <xf numFmtId="10" fontId="3" fillId="0" borderId="0" applyFill="0" applyBorder="0">
      <alignment horizontal="center" vertical="center"/>
    </xf>
    <xf numFmtId="0" fontId="3" fillId="0" borderId="0" applyFont="0" applyFill="0" applyBorder="0" applyAlignment="0"/>
    <xf numFmtId="175" fontId="8" fillId="0" borderId="0" applyFont="0" applyFill="0" applyBorder="0" applyAlignment="0">
      <alignment vertical="center"/>
    </xf>
    <xf numFmtId="175" fontId="8" fillId="0" borderId="0" applyFont="0" applyFill="0" applyBorder="0" applyAlignment="0">
      <alignment vertical="center"/>
    </xf>
    <xf numFmtId="0" fontId="137" fillId="0" borderId="0" applyNumberFormat="0" applyFill="0" applyBorder="0">
      <alignment horizontal="left"/>
    </xf>
    <xf numFmtId="0" fontId="3" fillId="0" borderId="0" applyProtection="0">
      <alignment horizontal="left"/>
    </xf>
    <xf numFmtId="0" fontId="3" fillId="0" borderId="0" applyProtection="0">
      <alignment horizontal="left"/>
    </xf>
    <xf numFmtId="0" fontId="3" fillId="0" borderId="0" applyFill="0" applyBorder="0" applyProtection="0">
      <alignment horizontal="left"/>
    </xf>
    <xf numFmtId="0" fontId="3" fillId="0" borderId="0" applyFill="0" applyBorder="0" applyProtection="0">
      <alignment horizontal="left"/>
    </xf>
    <xf numFmtId="0" fontId="120" fillId="0" borderId="0" applyFill="0" applyBorder="0" applyProtection="0">
      <alignment horizontal="left"/>
    </xf>
    <xf numFmtId="0" fontId="120" fillId="0" borderId="0" applyFill="0" applyBorder="0" applyProtection="0">
      <alignment horizontal="left"/>
    </xf>
    <xf numFmtId="0" fontId="3" fillId="0" borderId="0" applyProtection="0">
      <alignment horizontal="left"/>
    </xf>
    <xf numFmtId="1" fontId="138" fillId="0" borderId="0" applyProtection="0">
      <alignment horizontal="right" vertical="center"/>
    </xf>
    <xf numFmtId="180" fontId="15" fillId="0" borderId="0"/>
    <xf numFmtId="207" fontId="123" fillId="0" borderId="0" applyFont="0" applyFill="0" applyBorder="0" applyAlignment="0" applyProtection="0">
      <protection hidden="1"/>
    </xf>
    <xf numFmtId="0" fontId="130" fillId="0" borderId="0" applyNumberFormat="0">
      <alignment horizontal="center" vertical="center"/>
    </xf>
    <xf numFmtId="175" fontId="3" fillId="0" borderId="0" applyFont="0" applyFill="0" applyBorder="0" applyAlignment="0"/>
    <xf numFmtId="175" fontId="3" fillId="0" borderId="0" applyFont="0" applyFill="0" applyBorder="0" applyAlignment="0"/>
    <xf numFmtId="175" fontId="6" fillId="0" borderId="0" applyFill="0" applyBorder="0"/>
    <xf numFmtId="175" fontId="79" fillId="0" borderId="0" applyFont="0" applyFill="0" applyBorder="0" applyAlignment="0" applyProtection="0"/>
    <xf numFmtId="175" fontId="65" fillId="0" borderId="0">
      <alignment horizontal="right"/>
    </xf>
    <xf numFmtId="175" fontId="65" fillId="0" borderId="0">
      <alignment horizontal="right"/>
    </xf>
    <xf numFmtId="9" fontId="3" fillId="0" borderId="0" applyFont="0" applyFill="0" applyBorder="0" applyAlignment="0" applyProtection="0"/>
    <xf numFmtId="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0" fontId="3" fillId="0" borderId="0" applyFont="0" applyFill="0" applyBorder="0" applyAlignment="0" applyProtection="0"/>
    <xf numFmtId="10" fontId="3" fillId="0" borderId="0" applyFont="0" applyFill="0" applyBorder="0" applyAlignment="0" applyProtection="0"/>
    <xf numFmtId="0" fontId="6" fillId="0" borderId="0"/>
    <xf numFmtId="175" fontId="86" fillId="0" borderId="0" applyBorder="0" applyProtection="0">
      <alignment horizontal="right"/>
    </xf>
    <xf numFmtId="175" fontId="114" fillId="64" borderId="0" applyProtection="0">
      <alignment horizontal="right"/>
    </xf>
    <xf numFmtId="175" fontId="131" fillId="0" borderId="0" applyFont="0" applyBorder="0" applyProtection="0">
      <alignment horizontal="right"/>
    </xf>
    <xf numFmtId="175" fontId="11" fillId="0" borderId="0" applyFont="0" applyFill="0" applyBorder="0" applyProtection="0">
      <alignment horizontal="right"/>
    </xf>
    <xf numFmtId="0" fontId="3" fillId="0" borderId="0" applyFont="0" applyFill="0" applyBorder="0" applyProtection="0">
      <alignment horizontal="right"/>
    </xf>
    <xf numFmtId="0" fontId="3" fillId="0" borderId="0" applyFont="0" applyFill="0" applyBorder="0" applyProtection="0">
      <alignment horizontal="right"/>
    </xf>
    <xf numFmtId="0" fontId="15" fillId="66" borderId="0" applyBorder="0" applyAlignment="0">
      <protection locked="0"/>
    </xf>
    <xf numFmtId="175" fontId="86" fillId="0" borderId="0" applyFill="0" applyBorder="0" applyProtection="0"/>
    <xf numFmtId="175" fontId="86" fillId="0" borderId="0" applyFill="0" applyBorder="0" applyProtection="0"/>
    <xf numFmtId="175" fontId="86" fillId="0" borderId="0" applyFill="0" applyBorder="0" applyProtection="0"/>
    <xf numFmtId="175" fontId="86" fillId="0" borderId="0" applyFill="0" applyBorder="0" applyProtection="0"/>
    <xf numFmtId="10" fontId="25" fillId="0" borderId="0" applyFont="0" applyFill="0" applyBorder="0" applyAlignment="0" applyProtection="0"/>
    <xf numFmtId="0" fontId="6" fillId="0" borderId="0" applyFont="0" applyFill="0" applyBorder="0" applyAlignment="0" applyProtection="0"/>
    <xf numFmtId="175" fontId="90" fillId="0" borderId="0"/>
    <xf numFmtId="10" fontId="65" fillId="0" borderId="0"/>
    <xf numFmtId="10" fontId="65" fillId="0" borderId="0"/>
    <xf numFmtId="10" fontId="90" fillId="0" borderId="0">
      <protection locked="0"/>
    </xf>
    <xf numFmtId="175" fontId="3" fillId="0" borderId="0"/>
    <xf numFmtId="175" fontId="3" fillId="0" borderId="0"/>
    <xf numFmtId="175" fontId="3" fillId="0" borderId="0"/>
    <xf numFmtId="175" fontId="3" fillId="0" borderId="0"/>
    <xf numFmtId="175" fontId="3" fillId="0" borderId="0"/>
    <xf numFmtId="175" fontId="3" fillId="0" borderId="0"/>
    <xf numFmtId="164" fontId="3" fillId="0" borderId="0"/>
    <xf numFmtId="164" fontId="3" fillId="0" borderId="0"/>
    <xf numFmtId="180" fontId="3" fillId="0" borderId="0" applyFont="0" applyFill="0" applyBorder="0" applyAlignment="0" applyProtection="0"/>
    <xf numFmtId="180" fontId="3" fillId="0" borderId="0" applyFont="0" applyFill="0" applyBorder="0" applyAlignment="0" applyProtection="0"/>
    <xf numFmtId="175" fontId="3" fillId="0" borderId="0"/>
    <xf numFmtId="175" fontId="3" fillId="0" borderId="0"/>
    <xf numFmtId="175"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210" fontId="3" fillId="0" borderId="0"/>
    <xf numFmtId="210" fontId="3" fillId="0" borderId="0"/>
    <xf numFmtId="175" fontId="3" fillId="0" borderId="0"/>
    <xf numFmtId="175" fontId="3" fillId="0" borderId="0"/>
    <xf numFmtId="175" fontId="3" fillId="0" borderId="0"/>
    <xf numFmtId="175" fontId="3" fillId="0" borderId="0"/>
    <xf numFmtId="175" fontId="11" fillId="0" borderId="0"/>
    <xf numFmtId="165" fontId="3" fillId="0" borderId="0"/>
    <xf numFmtId="165" fontId="3" fillId="0" borderId="0"/>
    <xf numFmtId="175" fontId="11" fillId="0" borderId="0"/>
    <xf numFmtId="0" fontId="139" fillId="0" borderId="0"/>
    <xf numFmtId="175" fontId="3" fillId="0" borderId="0">
      <alignment horizontal="right"/>
      <protection locked="0"/>
    </xf>
    <xf numFmtId="175" fontId="3" fillId="0" borderId="0">
      <alignment horizontal="right"/>
      <protection locked="0"/>
    </xf>
    <xf numFmtId="37" fontId="47" fillId="17" borderId="0" applyNumberFormat="0" applyFont="0" applyFill="0" applyBorder="0" applyAlignment="0" applyProtection="0"/>
    <xf numFmtId="37" fontId="47" fillId="17" borderId="0" applyNumberFormat="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NumberFormat="0" applyFill="0" applyBorder="0" applyAlignment="0" applyProtection="0"/>
    <xf numFmtId="175" fontId="3" fillId="0" borderId="0" applyNumberFormat="0" applyFill="0" applyBorder="0" applyAlignment="0" applyProtection="0"/>
    <xf numFmtId="0" fontId="38" fillId="0" borderId="0">
      <alignment vertical="top"/>
    </xf>
    <xf numFmtId="180" fontId="38" fillId="0" borderId="0">
      <alignment vertical="top"/>
    </xf>
    <xf numFmtId="175" fontId="11" fillId="0" borderId="0" applyFont="0" applyFill="0" applyBorder="0" applyProtection="0">
      <alignment horizontal="right"/>
    </xf>
    <xf numFmtId="175" fontId="11" fillId="0" borderId="0" applyFont="0" applyFill="0" applyBorder="0" applyProtection="0">
      <alignment horizontal="right"/>
    </xf>
    <xf numFmtId="175" fontId="11" fillId="0" borderId="0" applyFont="0" applyFill="0" applyBorder="0" applyProtection="0">
      <alignment horizontal="right"/>
    </xf>
    <xf numFmtId="37" fontId="12" fillId="7" borderId="5">
      <alignment horizontal="right"/>
    </xf>
    <xf numFmtId="3" fontId="140" fillId="0" borderId="0"/>
    <xf numFmtId="175" fontId="25" fillId="11" borderId="43" applyNumberFormat="0" applyFont="0" applyBorder="0" applyAlignment="0" applyProtection="0">
      <alignment horizontal="center"/>
    </xf>
    <xf numFmtId="0" fontId="40" fillId="51" borderId="43" applyNumberFormat="0" applyBorder="0" applyProtection="0">
      <alignment horizontal="left" wrapText="1"/>
    </xf>
    <xf numFmtId="0" fontId="40" fillId="51" borderId="43" applyNumberFormat="0" applyBorder="0" applyProtection="0">
      <alignment horizontal="left" wrapText="1"/>
    </xf>
    <xf numFmtId="0" fontId="141" fillId="0" borderId="0" applyNumberFormat="0" applyAlignment="0"/>
    <xf numFmtId="0" fontId="142" fillId="33" borderId="44" applyNumberFormat="0" applyAlignment="0" applyProtection="0"/>
    <xf numFmtId="0" fontId="202" fillId="33" borderId="44" applyNumberFormat="0" applyAlignment="0" applyProtection="0"/>
    <xf numFmtId="0" fontId="202" fillId="33" borderId="44" applyNumberFormat="0" applyAlignment="0" applyProtection="0"/>
    <xf numFmtId="0" fontId="142" fillId="33" borderId="44" applyNumberFormat="0" applyAlignment="0" applyProtection="0"/>
    <xf numFmtId="0" fontId="3" fillId="0" borderId="45">
      <alignment vertical="center"/>
    </xf>
    <xf numFmtId="0" fontId="3" fillId="0" borderId="45">
      <alignment vertical="center"/>
    </xf>
    <xf numFmtId="0" fontId="85" fillId="0" borderId="46"/>
    <xf numFmtId="0" fontId="104" fillId="0" borderId="0" applyFill="0" applyBorder="0" applyProtection="0">
      <alignment horizontal="left"/>
    </xf>
    <xf numFmtId="0" fontId="104" fillId="0" borderId="0"/>
    <xf numFmtId="0" fontId="137" fillId="0" borderId="0" applyNumberFormat="0" applyFill="0" applyBorder="0" applyProtection="0">
      <alignment horizontal="left" vertical="center"/>
    </xf>
    <xf numFmtId="0" fontId="143" fillId="59" borderId="0" applyNumberFormat="0"/>
    <xf numFmtId="0" fontId="144" fillId="67" borderId="0"/>
    <xf numFmtId="211" fontId="11" fillId="0" borderId="0">
      <alignment horizontal="right" vertical="center"/>
      <protection locked="0"/>
    </xf>
    <xf numFmtId="40" fontId="88"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0" fontId="95" fillId="33" borderId="17" applyNumberFormat="0" applyFont="0" applyBorder="0" applyAlignment="0" applyProtection="0"/>
    <xf numFmtId="1" fontId="139" fillId="68" borderId="0" applyNumberFormat="0" applyFont="0" applyBorder="0" applyAlignment="0">
      <alignment horizontal="left"/>
    </xf>
    <xf numFmtId="0" fontId="145" fillId="0" borderId="0"/>
    <xf numFmtId="14" fontId="21" fillId="27" borderId="0" applyFont="0" applyFill="0" applyBorder="0" applyAlignment="0" applyProtection="0"/>
    <xf numFmtId="14" fontId="21" fillId="27" borderId="0" applyFont="0" applyFill="0" applyBorder="0" applyAlignment="0" applyProtection="0"/>
    <xf numFmtId="175" fontId="21" fillId="27" borderId="0" applyFont="0" applyFill="0" applyBorder="0" applyAlignment="0" applyProtection="0"/>
    <xf numFmtId="175" fontId="21" fillId="27" borderId="0" applyFont="0" applyFill="0" applyBorder="0" applyAlignment="0" applyProtection="0"/>
    <xf numFmtId="1" fontId="3" fillId="0" borderId="0"/>
    <xf numFmtId="1" fontId="3" fillId="0" borderId="0"/>
    <xf numFmtId="0" fontId="146" fillId="0" borderId="0" applyFont="0" applyFill="0" applyBorder="0">
      <alignment horizontal="right"/>
    </xf>
    <xf numFmtId="175" fontId="3" fillId="0" borderId="0" applyFill="0" applyBorder="0"/>
    <xf numFmtId="175" fontId="3" fillId="0" borderId="0" applyFill="0" applyBorder="0"/>
    <xf numFmtId="175" fontId="67" fillId="0" borderId="0" applyFill="0" applyBorder="0" applyAlignment="0" applyProtection="0"/>
    <xf numFmtId="175" fontId="79" fillId="0" borderId="0" applyFont="0"/>
    <xf numFmtId="38" fontId="36" fillId="0" borderId="0" applyFill="0" applyBorder="0" applyAlignment="0" applyProtection="0"/>
    <xf numFmtId="40" fontId="38" fillId="0" borderId="0" applyFont="0" applyFill="0" applyBorder="0" applyAlignment="0" applyProtection="0"/>
    <xf numFmtId="175" fontId="38" fillId="0" borderId="0" applyFont="0" applyFill="0" applyBorder="0" applyAlignment="0" applyProtection="0"/>
    <xf numFmtId="208" fontId="3" fillId="0" borderId="0" applyFont="0" applyFill="0" applyBorder="0" applyAlignment="0" applyProtection="0"/>
    <xf numFmtId="208" fontId="3" fillId="0" borderId="0" applyFont="0" applyFill="0" applyBorder="0" applyAlignment="0" applyProtection="0"/>
    <xf numFmtId="175" fontId="26" fillId="0" borderId="0"/>
    <xf numFmtId="175" fontId="26" fillId="0" borderId="0"/>
    <xf numFmtId="175" fontId="79" fillId="0" borderId="0"/>
    <xf numFmtId="175" fontId="79" fillId="0" borderId="0"/>
    <xf numFmtId="0" fontId="3" fillId="0" borderId="0"/>
    <xf numFmtId="175" fontId="65" fillId="0" borderId="0"/>
    <xf numFmtId="180" fontId="38" fillId="17" borderId="0"/>
    <xf numFmtId="12" fontId="3" fillId="0" borderId="0" applyFont="0" applyFill="0" applyBorder="0" applyProtection="0">
      <alignment horizontal="right"/>
    </xf>
    <xf numFmtId="175" fontId="11" fillId="66" borderId="0" applyFont="0" applyFill="0" applyBorder="0" applyProtection="0">
      <alignment horizontal="right"/>
    </xf>
    <xf numFmtId="175" fontId="147" fillId="0" borderId="0" applyNumberFormat="0" applyFill="0" applyBorder="0" applyAlignment="0" applyProtection="0">
      <alignment horizontal="right" vertical="center" wrapText="1"/>
    </xf>
    <xf numFmtId="0" fontId="148" fillId="0" borderId="0" applyNumberFormat="0" applyFill="0" applyBorder="0" applyAlignment="0" applyProtection="0"/>
    <xf numFmtId="0" fontId="149" fillId="0" borderId="0" applyNumberFormat="0" applyFill="0" applyBorder="0" applyAlignment="0" applyProtection="0">
      <protection locked="0"/>
    </xf>
    <xf numFmtId="0" fontId="150" fillId="0" borderId="27" applyNumberFormat="0" applyFill="0" applyProtection="0">
      <alignment horizontal="right"/>
    </xf>
    <xf numFmtId="0" fontId="151" fillId="0" borderId="0"/>
    <xf numFmtId="0" fontId="120" fillId="0" borderId="0"/>
    <xf numFmtId="0" fontId="152" fillId="0" borderId="47"/>
    <xf numFmtId="0" fontId="153" fillId="0" borderId="0"/>
    <xf numFmtId="0" fontId="154" fillId="0" borderId="18" applyNumberFormat="0" applyFill="0" applyBorder="0" applyAlignment="0" applyProtection="0"/>
    <xf numFmtId="0" fontId="18" fillId="0" borderId="0" applyFill="0" applyBorder="0" applyProtection="0">
      <alignment horizontal="center" vertical="center"/>
    </xf>
    <xf numFmtId="0" fontId="150" fillId="0" borderId="48" applyNumberFormat="0" applyProtection="0">
      <alignment horizontal="right"/>
    </xf>
    <xf numFmtId="0" fontId="155" fillId="0" borderId="0" applyBorder="0" applyProtection="0">
      <alignment vertical="center"/>
    </xf>
    <xf numFmtId="175" fontId="155" fillId="0" borderId="16" applyBorder="0" applyProtection="0">
      <alignment horizontal="right" vertical="center"/>
    </xf>
    <xf numFmtId="0" fontId="156" fillId="69" borderId="0" applyBorder="0" applyProtection="0">
      <alignment horizontal="centerContinuous" vertical="center"/>
    </xf>
    <xf numFmtId="0" fontId="156" fillId="70" borderId="16" applyBorder="0" applyProtection="0">
      <alignment horizontal="centerContinuous" vertical="center"/>
    </xf>
    <xf numFmtId="0" fontId="3" fillId="0" borderId="0" applyBorder="0" applyProtection="0">
      <alignment vertical="center"/>
    </xf>
    <xf numFmtId="0" fontId="18" fillId="0" borderId="0" applyFill="0" applyBorder="0" applyProtection="0"/>
    <xf numFmtId="0" fontId="3" fillId="0" borderId="0"/>
    <xf numFmtId="0" fontId="3" fillId="0" borderId="0"/>
    <xf numFmtId="0" fontId="157" fillId="0" borderId="0">
      <alignment vertical="center"/>
    </xf>
    <xf numFmtId="0" fontId="98" fillId="0" borderId="0">
      <alignment vertical="center"/>
    </xf>
    <xf numFmtId="0" fontId="98" fillId="0" borderId="0">
      <alignment vertical="center"/>
    </xf>
    <xf numFmtId="0" fontId="101" fillId="0" borderId="0">
      <alignment vertical="center"/>
    </xf>
    <xf numFmtId="0" fontId="158" fillId="0" borderId="0"/>
    <xf numFmtId="0" fontId="159" fillId="0" borderId="0" applyFill="0" applyBorder="0" applyProtection="0">
      <alignment horizontal="left"/>
    </xf>
    <xf numFmtId="0" fontId="96" fillId="0" borderId="47" applyFill="0" applyBorder="0" applyProtection="0">
      <alignment horizontal="left" vertical="top"/>
    </xf>
    <xf numFmtId="0" fontId="40" fillId="0" borderId="0">
      <alignment horizontal="centerContinuous"/>
    </xf>
    <xf numFmtId="0" fontId="6" fillId="0" borderId="0"/>
    <xf numFmtId="0" fontId="6" fillId="0" borderId="0"/>
    <xf numFmtId="0" fontId="3" fillId="0" borderId="0"/>
    <xf numFmtId="0" fontId="3" fillId="0" borderId="0"/>
    <xf numFmtId="0" fontId="3" fillId="0" borderId="0"/>
    <xf numFmtId="0" fontId="3" fillId="0" borderId="0"/>
    <xf numFmtId="0" fontId="160" fillId="0" borderId="0">
      <alignment vertical="top"/>
    </xf>
    <xf numFmtId="0" fontId="161" fillId="0" borderId="0"/>
    <xf numFmtId="0" fontId="28" fillId="0" borderId="0">
      <alignment vertical="top"/>
    </xf>
    <xf numFmtId="0" fontId="28" fillId="0" borderId="0">
      <alignment vertical="top"/>
    </xf>
    <xf numFmtId="0" fontId="162" fillId="0" borderId="0" applyNumberFormat="0" applyFill="0" applyBorder="0" applyAlignment="0" applyProtection="0"/>
    <xf numFmtId="0" fontId="203" fillId="0" borderId="0" applyNumberFormat="0" applyFill="0" applyBorder="0" applyAlignment="0" applyProtection="0"/>
    <xf numFmtId="0" fontId="203" fillId="0" borderId="0" applyNumberFormat="0" applyFill="0" applyBorder="0" applyAlignment="0" applyProtection="0"/>
    <xf numFmtId="0" fontId="162" fillId="0" borderId="0" applyNumberFormat="0" applyFill="0" applyBorder="0" applyAlignment="0" applyProtection="0"/>
    <xf numFmtId="0" fontId="163" fillId="0" borderId="0" applyNumberFormat="0" applyFill="0" applyBorder="0" applyAlignment="0" applyProtection="0"/>
    <xf numFmtId="0" fontId="204" fillId="0" borderId="0" applyNumberFormat="0" applyFill="0" applyBorder="0" applyAlignment="0" applyProtection="0"/>
    <xf numFmtId="0" fontId="204" fillId="0" borderId="0" applyNumberFormat="0" applyFill="0" applyBorder="0" applyAlignment="0" applyProtection="0"/>
    <xf numFmtId="0" fontId="163" fillId="0" borderId="0" applyNumberFormat="0" applyFill="0" applyBorder="0" applyAlignment="0" applyProtection="0"/>
    <xf numFmtId="175" fontId="79" fillId="0" borderId="0" applyFon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175" fontId="79" fillId="0" borderId="0"/>
    <xf numFmtId="175" fontId="79" fillId="0" borderId="0"/>
    <xf numFmtId="175" fontId="79" fillId="0" borderId="0"/>
    <xf numFmtId="175" fontId="79" fillId="0" borderId="0"/>
    <xf numFmtId="175" fontId="79" fillId="0" borderId="0"/>
    <xf numFmtId="175" fontId="79" fillId="0" borderId="0"/>
    <xf numFmtId="0" fontId="164" fillId="0" borderId="0"/>
    <xf numFmtId="0" fontId="104" fillId="0" borderId="0" applyNumberFormat="0" applyFill="0" applyBorder="0" applyAlignment="0" applyProtection="0"/>
    <xf numFmtId="0" fontId="165" fillId="0" borderId="0" applyNumberFormat="0" applyFill="0" applyBorder="0" applyAlignment="0" applyProtection="0"/>
    <xf numFmtId="0" fontId="40" fillId="51" borderId="49" applyNumberFormat="0" applyBorder="0" applyProtection="0">
      <alignment horizontal="left" vertical="center"/>
    </xf>
    <xf numFmtId="0" fontId="40" fillId="51" borderId="49" applyNumberFormat="0" applyBorder="0" applyProtection="0">
      <alignment horizontal="left" vertical="center"/>
    </xf>
    <xf numFmtId="0" fontId="166" fillId="0" borderId="0" applyNumberFormat="0" applyFill="0" applyBorder="0" applyAlignment="0" applyProtection="0">
      <alignment horizontal="centerContinuous"/>
    </xf>
    <xf numFmtId="175" fontId="11" fillId="0" borderId="0">
      <alignment horizontal="center"/>
    </xf>
    <xf numFmtId="175" fontId="40" fillId="0" borderId="0">
      <alignment horizontal="centerContinuous"/>
    </xf>
    <xf numFmtId="175" fontId="40" fillId="0" borderId="0">
      <alignment horizontal="centerContinuous"/>
    </xf>
    <xf numFmtId="175" fontId="167" fillId="0" borderId="50">
      <alignment horizontal="centerContinuous"/>
    </xf>
    <xf numFmtId="175" fontId="168" fillId="0" borderId="0">
      <alignment horizontal="centerContinuous"/>
      <protection locked="0"/>
    </xf>
    <xf numFmtId="175" fontId="168" fillId="0" borderId="0">
      <alignment horizontal="left"/>
    </xf>
    <xf numFmtId="175" fontId="169" fillId="0" borderId="0">
      <alignment horizontal="center"/>
    </xf>
    <xf numFmtId="0" fontId="170" fillId="71" borderId="0"/>
    <xf numFmtId="0" fontId="170" fillId="71" borderId="0" applyNumberFormat="0">
      <alignment horizontal="right"/>
    </xf>
    <xf numFmtId="0" fontId="171" fillId="0" borderId="0">
      <alignment vertical="top"/>
    </xf>
    <xf numFmtId="0" fontId="172" fillId="0" borderId="0" applyNumberFormat="0" applyFill="0" applyBorder="0" applyAlignment="0" applyProtection="0"/>
    <xf numFmtId="0" fontId="18" fillId="0" borderId="0" applyNumberFormat="0" applyFill="0" applyBorder="0" applyAlignment="0" applyProtection="0"/>
    <xf numFmtId="3" fontId="173" fillId="0" borderId="0">
      <alignment horizontal="left"/>
    </xf>
    <xf numFmtId="0" fontId="174" fillId="0" borderId="0" applyNumberFormat="0" applyFill="0" applyBorder="0" applyAlignment="0" applyProtection="0"/>
    <xf numFmtId="0" fontId="205" fillId="0" borderId="51" applyNumberFormat="0" applyFill="0" applyAlignment="0" applyProtection="0"/>
    <xf numFmtId="0" fontId="205" fillId="0" borderId="51" applyNumberFormat="0" applyFill="0" applyAlignment="0" applyProtection="0"/>
    <xf numFmtId="0" fontId="205" fillId="0" borderId="51" applyNumberFormat="0" applyFill="0" applyAlignment="0" applyProtection="0"/>
    <xf numFmtId="0" fontId="175" fillId="0" borderId="32" applyNumberFormat="0" applyFill="0" applyAlignment="0" applyProtection="0"/>
    <xf numFmtId="0" fontId="206" fillId="0" borderId="52" applyNumberFormat="0" applyFill="0" applyAlignment="0" applyProtection="0"/>
    <xf numFmtId="0" fontId="206" fillId="0" borderId="52" applyNumberFormat="0" applyFill="0" applyAlignment="0" applyProtection="0"/>
    <xf numFmtId="0" fontId="206" fillId="0" borderId="52" applyNumberFormat="0" applyFill="0" applyAlignment="0" applyProtection="0"/>
    <xf numFmtId="0" fontId="92" fillId="0" borderId="53" applyNumberFormat="0" applyFill="0" applyAlignment="0" applyProtection="0"/>
    <xf numFmtId="0" fontId="193" fillId="0" borderId="54" applyNumberFormat="0" applyFill="0" applyAlignment="0" applyProtection="0"/>
    <xf numFmtId="0" fontId="193" fillId="0" borderId="54" applyNumberFormat="0" applyFill="0" applyAlignment="0" applyProtection="0"/>
    <xf numFmtId="0" fontId="193" fillId="0" borderId="54" applyNumberFormat="0" applyFill="0" applyAlignment="0" applyProtection="0"/>
    <xf numFmtId="37" fontId="176" fillId="33" borderId="55" applyNumberFormat="0" applyBorder="0">
      <alignment horizontal="center"/>
    </xf>
    <xf numFmtId="38" fontId="146" fillId="72" borderId="16" applyAlignment="0"/>
    <xf numFmtId="168" fontId="177" fillId="8" borderId="18"/>
    <xf numFmtId="0" fontId="3" fillId="0" borderId="0" applyFill="0" applyBorder="0" applyAlignment="0" applyProtection="0"/>
    <xf numFmtId="0" fontId="3" fillId="0" borderId="0" applyFill="0" applyBorder="0" applyAlignment="0" applyProtection="0"/>
    <xf numFmtId="9" fontId="3" fillId="0" borderId="27" applyNumberFormat="0" applyFont="0" applyFill="0" applyAlignment="0" applyProtection="0"/>
    <xf numFmtId="9" fontId="3" fillId="0" borderId="27" applyNumberFormat="0" applyFont="0" applyFill="0" applyAlignment="0" applyProtection="0"/>
    <xf numFmtId="0" fontId="142" fillId="0" borderId="56" applyNumberFormat="0" applyFill="0" applyAlignment="0" applyProtection="0"/>
    <xf numFmtId="0" fontId="207" fillId="0" borderId="57" applyNumberFormat="0" applyFill="0" applyAlignment="0" applyProtection="0"/>
    <xf numFmtId="0" fontId="207" fillId="0" borderId="57" applyNumberFormat="0" applyFill="0" applyAlignment="0" applyProtection="0"/>
    <xf numFmtId="0" fontId="92" fillId="0" borderId="57" applyNumberFormat="0" applyFill="0" applyAlignment="0" applyProtection="0"/>
    <xf numFmtId="175" fontId="3" fillId="0" borderId="0">
      <alignment horizontal="right"/>
    </xf>
    <xf numFmtId="175" fontId="3" fillId="0" borderId="0">
      <alignment horizontal="right"/>
    </xf>
    <xf numFmtId="175" fontId="26" fillId="0" borderId="0"/>
    <xf numFmtId="175" fontId="26" fillId="0" borderId="0"/>
    <xf numFmtId="164" fontId="3" fillId="0" borderId="0" applyFont="0" applyFill="0" applyBorder="0" applyAlignment="0" applyProtection="0"/>
    <xf numFmtId="165" fontId="3" fillId="0" borderId="0" applyFont="0" applyFill="0" applyBorder="0" applyAlignment="0" applyProtection="0"/>
    <xf numFmtId="40" fontId="117" fillId="0" borderId="0"/>
    <xf numFmtId="0" fontId="13" fillId="6" borderId="0"/>
    <xf numFmtId="0" fontId="15" fillId="24" borderId="0"/>
    <xf numFmtId="0" fontId="15" fillId="9" borderId="0"/>
    <xf numFmtId="0" fontId="15" fillId="0" borderId="0"/>
    <xf numFmtId="175" fontId="3" fillId="0" borderId="0">
      <alignment horizontal="left"/>
      <protection locked="0"/>
    </xf>
    <xf numFmtId="175" fontId="3" fillId="0" borderId="0">
      <alignment horizontal="left"/>
      <protection locked="0"/>
    </xf>
    <xf numFmtId="168" fontId="140" fillId="0" borderId="0" applyNumberFormat="0" applyFill="0" applyBorder="0" applyAlignment="0" applyProtection="0"/>
    <xf numFmtId="175" fontId="11" fillId="0" borderId="0"/>
    <xf numFmtId="0" fontId="9" fillId="0" borderId="0" applyNumberFormat="0" applyFill="0" applyBorder="0" applyAlignment="0" applyProtection="0"/>
    <xf numFmtId="180" fontId="178" fillId="0" borderId="0" applyNumberFormat="0" applyFill="0" applyBorder="0" applyAlignment="0" applyProtection="0"/>
    <xf numFmtId="175" fontId="11" fillId="0" borderId="0"/>
    <xf numFmtId="0" fontId="179" fillId="0" borderId="0"/>
    <xf numFmtId="0" fontId="3" fillId="0" borderId="27" applyNumberFormat="0" applyFont="0" applyFill="0" applyAlignment="0" applyProtection="0"/>
    <xf numFmtId="0" fontId="3" fillId="0" borderId="27" applyNumberFormat="0" applyFont="0" applyFill="0" applyAlignment="0" applyProtection="0"/>
    <xf numFmtId="175" fontId="3" fillId="0" borderId="0" applyFont="0" applyFill="0" applyBorder="0" applyAlignment="0" applyProtection="0"/>
    <xf numFmtId="175" fontId="3" fillId="0" borderId="0" applyFont="0" applyFill="0" applyBorder="0" applyAlignment="0" applyProtection="0"/>
    <xf numFmtId="200" fontId="3" fillId="0" borderId="0" applyFont="0" applyFill="0" applyBorder="0" applyAlignment="0" applyProtection="0"/>
    <xf numFmtId="212" fontId="11" fillId="0" borderId="0" applyFont="0" applyFill="0" applyBorder="0" applyAlignment="0" applyProtection="0"/>
    <xf numFmtId="175" fontId="11" fillId="0" borderId="0" applyFont="0" applyFill="0" applyBorder="0" applyAlignment="0" applyProtection="0"/>
    <xf numFmtId="175" fontId="11" fillId="0" borderId="0" applyFont="0" applyFill="0" applyBorder="0" applyAlignment="0" applyProtection="0"/>
    <xf numFmtId="175" fontId="11" fillId="0" borderId="0" applyFont="0" applyFill="0" applyBorder="0" applyAlignment="0" applyProtection="0"/>
    <xf numFmtId="213" fontId="11" fillId="0" borderId="0" applyFont="0" applyFill="0" applyBorder="0" applyAlignment="0" applyProtection="0"/>
    <xf numFmtId="0" fontId="3" fillId="0" borderId="0" applyFont="0" applyFill="0" applyBorder="0">
      <alignment horizontal="right" vertical="center" wrapText="1"/>
    </xf>
    <xf numFmtId="0" fontId="3" fillId="0" borderId="0" applyFont="0" applyFill="0" applyBorder="0">
      <alignment horizontal="right" vertical="center" wrapText="1"/>
    </xf>
    <xf numFmtId="0" fontId="140" fillId="0" borderId="0" applyNumberForma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0" fontId="180" fillId="9" borderId="0">
      <alignment horizontal="center"/>
    </xf>
    <xf numFmtId="0" fontId="181" fillId="0" borderId="18" applyNumberFormat="0" applyFill="0" applyBorder="0" applyAlignment="0" applyProtection="0"/>
    <xf numFmtId="0" fontId="182" fillId="0" borderId="18" applyNumberFormat="0" applyFill="0" applyBorder="0" applyAlignment="0" applyProtection="0"/>
    <xf numFmtId="0" fontId="183" fillId="0" borderId="18" applyNumberForma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0" fontId="38" fillId="51" borderId="0" applyNumberFormat="0" applyBorder="0" applyProtection="0">
      <alignment horizontal="left"/>
    </xf>
    <xf numFmtId="214" fontId="8" fillId="0" borderId="0"/>
    <xf numFmtId="175" fontId="8" fillId="0" borderId="0"/>
    <xf numFmtId="200" fontId="79" fillId="0" borderId="0"/>
    <xf numFmtId="175" fontId="8" fillId="0" borderId="0"/>
    <xf numFmtId="175" fontId="8" fillId="0" borderId="0"/>
    <xf numFmtId="0" fontId="15" fillId="0" borderId="3" applyNumberFormat="0" applyFont="0">
      <alignment horizontal="center" vertical="top" wrapText="1"/>
    </xf>
    <xf numFmtId="201" fontId="79" fillId="0" borderId="0"/>
    <xf numFmtId="175" fontId="184" fillId="0" borderId="16" applyBorder="0" applyProtection="0">
      <alignment horizontal="right"/>
    </xf>
    <xf numFmtId="175" fontId="86" fillId="0" borderId="0" applyFill="0" applyBorder="0" applyProtection="0"/>
    <xf numFmtId="175" fontId="86" fillId="0" borderId="0" applyFill="0" applyBorder="0" applyProtection="0"/>
    <xf numFmtId="1" fontId="40" fillId="0" borderId="3" applyFill="0" applyProtection="0">
      <alignment horizontal="right"/>
    </xf>
    <xf numFmtId="0" fontId="15" fillId="0" borderId="0"/>
    <xf numFmtId="0" fontId="134" fillId="73" borderId="58" applyNumberFormat="0" applyFont="0" applyBorder="0" applyAlignment="0" applyProtection="0">
      <alignment horizontal="right"/>
    </xf>
    <xf numFmtId="0" fontId="134" fillId="73" borderId="58" applyNumberFormat="0" applyFont="0" applyBorder="0" applyAlignment="0" applyProtection="0">
      <alignment horizontal="right"/>
    </xf>
    <xf numFmtId="175" fontId="67" fillId="0" borderId="0" applyFont="0" applyFill="0" applyBorder="0" applyAlignment="0" applyProtection="0"/>
    <xf numFmtId="0" fontId="3" fillId="0" borderId="0"/>
    <xf numFmtId="9" fontId="208" fillId="0" borderId="0" applyFont="0" applyFill="0" applyBorder="0" applyAlignment="0" applyProtection="0"/>
    <xf numFmtId="0" fontId="24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5" borderId="4" applyNumberFormat="0">
      <alignment horizontal="centerContinuous" vertical="center" wrapText="1"/>
    </xf>
    <xf numFmtId="0" fontId="2" fillId="5" borderId="4" applyNumberFormat="0">
      <alignment horizontal="centerContinuous" vertical="center" wrapText="1"/>
    </xf>
    <xf numFmtId="0" fontId="2" fillId="5" borderId="4" applyNumberFormat="0">
      <alignment horizontal="centerContinuous" vertical="center" wrapText="1"/>
    </xf>
    <xf numFmtId="0" fontId="2" fillId="5" borderId="4" applyNumberFormat="0">
      <alignment horizontal="centerContinuous" vertical="center" wrapText="1"/>
    </xf>
    <xf numFmtId="0" fontId="2" fillId="5" borderId="4" applyNumberFormat="0">
      <alignment horizontal="centerContinuous" vertical="center" wrapText="1"/>
    </xf>
    <xf numFmtId="0" fontId="2" fillId="5" borderId="4" applyNumberFormat="0">
      <alignment horizontal="centerContinuous" vertical="center" wrapText="1"/>
    </xf>
    <xf numFmtId="0" fontId="2" fillId="6" borderId="4" applyNumberFormat="0">
      <alignment horizontal="left" vertical="center"/>
    </xf>
    <xf numFmtId="0" fontId="2" fillId="6" borderId="4" applyNumberFormat="0">
      <alignment horizontal="left" vertical="center"/>
    </xf>
    <xf numFmtId="0" fontId="2" fillId="6" borderId="4" applyNumberFormat="0">
      <alignment horizontal="left" vertical="center"/>
    </xf>
    <xf numFmtId="0" fontId="2" fillId="6" borderId="4" applyNumberFormat="0">
      <alignment horizontal="left" vertical="center"/>
    </xf>
    <xf numFmtId="0" fontId="2" fillId="6" borderId="4" applyNumberFormat="0">
      <alignment horizontal="left" vertical="center"/>
    </xf>
    <xf numFmtId="0" fontId="2" fillId="6" borderId="4" applyNumberFormat="0">
      <alignment horizontal="left" vertical="center"/>
    </xf>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9" borderId="0"/>
    <xf numFmtId="0" fontId="2" fillId="9" borderId="0"/>
    <xf numFmtId="0" fontId="2" fillId="9" borderId="0"/>
    <xf numFmtId="0" fontId="2" fillId="9" borderId="0"/>
    <xf numFmtId="0" fontId="2" fillId="9" borderId="0"/>
    <xf numFmtId="0" fontId="2" fillId="9" borderId="0"/>
    <xf numFmtId="0" fontId="4" fillId="9" borderId="0"/>
    <xf numFmtId="0" fontId="4" fillId="9" borderId="0"/>
    <xf numFmtId="0" fontId="6" fillId="9" borderId="0"/>
    <xf numFmtId="0" fontId="6" fillId="9" borderId="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0" fillId="0" borderId="0">
      <alignment horizontal="center"/>
      <protection locked="0"/>
    </xf>
    <xf numFmtId="175" fontId="20" fillId="0" borderId="0">
      <alignment horizontal="center"/>
      <protection locked="0"/>
    </xf>
    <xf numFmtId="175" fontId="20" fillId="0" borderId="0">
      <alignment horizontal="center"/>
      <protection locked="0"/>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0" fillId="0" borderId="5" applyAlignment="0" applyProtection="0"/>
    <xf numFmtId="175" fontId="20" fillId="0" borderId="5" applyAlignment="0" applyProtection="0"/>
    <xf numFmtId="175" fontId="20" fillId="0" borderId="5"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7" fontId="2" fillId="0" borderId="0" applyFont="0" applyFill="0" applyBorder="0" applyAlignment="0" applyProtection="0"/>
    <xf numFmtId="187" fontId="2" fillId="0" borderId="0" applyFont="0" applyFill="0" applyBorder="0" applyAlignment="0" applyProtection="0"/>
    <xf numFmtId="187" fontId="2" fillId="0" borderId="0" applyFont="0" applyFill="0" applyBorder="0" applyAlignment="0" applyProtection="0"/>
    <xf numFmtId="187" fontId="2" fillId="0" borderId="0" applyFont="0" applyFill="0" applyBorder="0" applyAlignment="0" applyProtection="0"/>
    <xf numFmtId="187" fontId="2" fillId="0" borderId="0" applyFont="0" applyFill="0" applyBorder="0" applyAlignment="0" applyProtection="0"/>
    <xf numFmtId="18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39" fontId="20" fillId="0" borderId="0" applyFill="0" applyBorder="0" applyAlignment="0" applyProtection="0"/>
    <xf numFmtId="39" fontId="20" fillId="0" borderId="0" applyFill="0" applyBorder="0" applyAlignment="0" applyProtection="0"/>
    <xf numFmtId="39" fontId="20" fillId="0" borderId="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9" fontId="2" fillId="18" borderId="7"/>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175" fontId="23" fillId="0" borderId="0" applyNumberFormat="0" applyFill="0" applyBorder="0" applyAlignment="0" applyProtection="0"/>
    <xf numFmtId="175" fontId="23" fillId="0" borderId="0" applyNumberFormat="0" applyFill="0" applyBorder="0" applyAlignment="0" applyProtection="0"/>
    <xf numFmtId="175"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3" fontId="20" fillId="0" borderId="0" applyFont="0" applyFill="0" applyBorder="0" applyAlignment="0" applyProtection="0"/>
    <xf numFmtId="191" fontId="26" fillId="0" borderId="0" applyFont="0" applyFill="0" applyBorder="0" applyAlignment="0" applyProtection="0"/>
    <xf numFmtId="191" fontId="26" fillId="0" borderId="0" applyFont="0" applyFill="0" applyBorder="0" applyAlignment="0" applyProtection="0"/>
    <xf numFmtId="191" fontId="26"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1" fontId="26" fillId="0" borderId="0" applyFont="0" applyFill="0" applyBorder="0" applyAlignment="0" applyProtection="0"/>
    <xf numFmtId="191" fontId="26" fillId="0" borderId="0" applyFont="0" applyFill="0" applyBorder="0" applyAlignment="0" applyProtection="0"/>
    <xf numFmtId="191" fontId="26" fillId="0" borderId="0" applyFont="0" applyFill="0" applyBorder="0" applyAlignment="0" applyProtection="0"/>
    <xf numFmtId="0" fontId="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2"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6" fillId="0" borderId="0" applyFont="0" applyFill="0" applyBorder="0" applyAlignment="0" applyProtection="0"/>
    <xf numFmtId="191" fontId="26" fillId="0" borderId="0" applyFont="0" applyFill="0" applyBorder="0" applyAlignment="0" applyProtection="0"/>
    <xf numFmtId="191" fontId="26"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80" fontId="2" fillId="0" borderId="0" applyFont="0" applyFill="0" applyBorder="0" applyProtection="0">
      <alignment horizontal="right"/>
    </xf>
    <xf numFmtId="180" fontId="2" fillId="0" borderId="0" applyFont="0" applyFill="0" applyBorder="0" applyProtection="0">
      <alignment horizontal="right"/>
    </xf>
    <xf numFmtId="180" fontId="2" fillId="0" borderId="0" applyFont="0" applyFill="0" applyBorder="0" applyProtection="0">
      <alignment horizontal="right"/>
    </xf>
    <xf numFmtId="180" fontId="2" fillId="0" borderId="0" applyFont="0" applyFill="0" applyBorder="0" applyProtection="0">
      <alignment horizontal="right"/>
    </xf>
    <xf numFmtId="180" fontId="2" fillId="0" borderId="0" applyFont="0" applyFill="0" applyBorder="0" applyProtection="0">
      <alignment horizontal="right"/>
    </xf>
    <xf numFmtId="180"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6" fillId="0" borderId="0" applyFont="0" applyFill="0" applyBorder="0" applyProtection="0">
      <alignment horizontal="right"/>
    </xf>
    <xf numFmtId="175" fontId="26" fillId="0" borderId="0" applyFont="0" applyFill="0" applyBorder="0" applyProtection="0">
      <alignment horizontal="right"/>
    </xf>
    <xf numFmtId="175" fontId="26"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75" fontId="26" fillId="0" borderId="0" applyFont="0" applyFill="0" applyBorder="0" applyProtection="0">
      <alignment horizontal="right"/>
    </xf>
    <xf numFmtId="175" fontId="26" fillId="0" borderId="0" applyFont="0" applyFill="0" applyBorder="0" applyProtection="0">
      <alignment horizontal="right"/>
    </xf>
    <xf numFmtId="175" fontId="26" fillId="0" borderId="0" applyFont="0" applyFill="0" applyBorder="0" applyProtection="0">
      <alignment horizontal="right"/>
    </xf>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4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220" fontId="2" fillId="0" borderId="0" applyFont="0" applyFill="0" applyBorder="0" applyAlignment="0" applyProtection="0"/>
    <xf numFmtId="0" fontId="208" fillId="0" borderId="0"/>
    <xf numFmtId="0" fontId="208" fillId="0" borderId="0"/>
    <xf numFmtId="0" fontId="208" fillId="0" borderId="0"/>
    <xf numFmtId="0" fontId="2" fillId="0" borderId="0"/>
    <xf numFmtId="0" fontId="208" fillId="0" borderId="0"/>
    <xf numFmtId="0" fontId="208" fillId="0" borderId="0"/>
    <xf numFmtId="0" fontId="25" fillId="0" borderId="0"/>
    <xf numFmtId="13" fontId="2" fillId="0" borderId="0" applyFont="0" applyFill="0" applyProtection="0"/>
    <xf numFmtId="0" fontId="2" fillId="0" borderId="0"/>
    <xf numFmtId="0" fontId="2" fillId="0" borderId="0"/>
    <xf numFmtId="0" fontId="2" fillId="5" borderId="4" applyNumberFormat="0">
      <alignment horizontal="centerContinuous" vertical="center" wrapText="1"/>
    </xf>
    <xf numFmtId="0" fontId="2" fillId="6" borderId="4" applyNumberFormat="0">
      <alignment horizontal="left" vertical="center"/>
    </xf>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6" fontId="2" fillId="0" borderId="0" applyFont="0" applyFill="0" applyBorder="0" applyAlignment="0" applyProtection="0"/>
    <xf numFmtId="175"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7" fontId="2" fillId="0" borderId="0" applyFont="0" applyFill="0" applyBorder="0" applyAlignment="0" applyProtection="0"/>
    <xf numFmtId="175" fontId="2" fillId="0" borderId="0" applyFont="0" applyFill="0" applyBorder="0" applyAlignment="0" applyProtection="0"/>
    <xf numFmtId="0" fontId="2" fillId="0" borderId="0"/>
    <xf numFmtId="0" fontId="2" fillId="9" borderId="0"/>
    <xf numFmtId="179"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8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9" fontId="2" fillId="0" borderId="0" applyFont="0" applyFill="0" applyBorder="0" applyAlignment="0" applyProtection="0"/>
    <xf numFmtId="181"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4"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6"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8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17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center"/>
    </xf>
    <xf numFmtId="184"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6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9" fontId="2" fillId="18" borderId="7"/>
    <xf numFmtId="18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0" fontId="2" fillId="0" borderId="0"/>
    <xf numFmtId="0" fontId="2" fillId="0" borderId="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0" fontId="2" fillId="0" borderId="0" applyFont="0" applyFill="0" applyBorder="0" applyAlignment="0" applyProtection="0"/>
    <xf numFmtId="175" fontId="2"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21" borderId="0" applyNumberFormat="0" applyFont="0" applyAlignment="0" applyProtection="0"/>
    <xf numFmtId="0" fontId="2" fillId="21" borderId="0" applyNumberFormat="0" applyFont="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2"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0"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2"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2"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9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5" fontId="2" fillId="0" borderId="0" applyFont="0" applyFill="0" applyBorder="0" applyProtection="0">
      <alignment horizontal="right"/>
    </xf>
    <xf numFmtId="196"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Alignment="0" applyProtection="0"/>
    <xf numFmtId="197" fontId="2" fillId="0" borderId="0" applyFont="0" applyFill="0" applyBorder="0" applyAlignment="0" applyProtection="0"/>
    <xf numFmtId="180"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6"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8" fillId="0" borderId="0" applyFont="0" applyFill="0" applyBorder="0" applyProtection="0">
      <alignment horizontal="right"/>
    </xf>
    <xf numFmtId="196"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7" fontId="2" fillId="0" borderId="0" applyFont="0" applyFill="0" applyBorder="0" applyAlignment="0" applyProtection="0"/>
    <xf numFmtId="19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0" fillId="0" borderId="0" applyFont="0" applyFill="0" applyBorder="0" applyProtection="0">
      <alignment horizontal="right"/>
    </xf>
    <xf numFmtId="196" fontId="2" fillId="0" borderId="0" applyFont="0" applyFill="0" applyBorder="0" applyAlignment="0" applyProtection="0"/>
    <xf numFmtId="196"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6" fillId="0" borderId="0" applyFont="0" applyFill="0" applyBorder="0" applyAlignment="0" applyProtection="0"/>
    <xf numFmtId="175"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96" fontId="8" fillId="0" borderId="0" applyFont="0" applyFill="0" applyBorder="0" applyAlignment="0" applyProtection="0"/>
    <xf numFmtId="196" fontId="8"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8" fillId="0" borderId="0" applyFont="0" applyFill="0" applyBorder="0" applyProtection="0">
      <alignment horizontal="right"/>
    </xf>
    <xf numFmtId="175" fontId="26" fillId="0" borderId="0" applyFont="0" applyFill="0" applyBorder="0" applyProtection="0">
      <alignment horizontal="right"/>
    </xf>
    <xf numFmtId="180" fontId="2" fillId="0" borderId="0" applyFont="0" applyFill="0" applyBorder="0" applyProtection="0">
      <alignment horizontal="right"/>
    </xf>
    <xf numFmtId="180"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0" fontId="19" fillId="19" borderId="0" applyNumberFormat="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9" applyFont="0" applyFill="0" applyAlignment="0" applyProtection="0"/>
    <xf numFmtId="175" fontId="2" fillId="0" borderId="9" applyFont="0" applyFill="0" applyAlignment="0" applyProtection="0"/>
    <xf numFmtId="175" fontId="2" fillId="0" borderId="0" applyFont="0" applyFill="0" applyBorder="0" applyAlignment="0" applyProtection="0"/>
    <xf numFmtId="175"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11"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8"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Alignment="0" applyProtection="0"/>
    <xf numFmtId="175"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8"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8"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8"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9" fontId="2" fillId="0" borderId="0" applyFont="0" applyFill="0" applyBorder="0" applyAlignment="0" applyProtection="0"/>
    <xf numFmtId="19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117" fillId="0" borderId="0"/>
    <xf numFmtId="0" fontId="2" fillId="0" borderId="0"/>
    <xf numFmtId="0" fontId="2" fillId="0" borderId="0"/>
    <xf numFmtId="0" fontId="117" fillId="0" borderId="0"/>
    <xf numFmtId="0" fontId="2" fillId="9" borderId="0"/>
    <xf numFmtId="0" fontId="2" fillId="9" borderId="0"/>
    <xf numFmtId="0" fontId="14" fillId="10" borderId="0" applyNumberFormat="0"/>
    <xf numFmtId="0" fontId="2" fillId="23" borderId="0" applyNumberFormat="0"/>
    <xf numFmtId="0" fontId="2" fillId="23" borderId="0" applyNumberFormat="0"/>
    <xf numFmtId="0" fontId="15" fillId="9" borderId="0"/>
    <xf numFmtId="0" fontId="14" fillId="11" borderId="0" applyNumberFormat="0"/>
    <xf numFmtId="0" fontId="16" fillId="9" borderId="0"/>
    <xf numFmtId="0" fontId="14" fillId="12" borderId="0" applyNumberFormat="0"/>
    <xf numFmtId="0" fontId="2" fillId="9" borderId="0"/>
    <xf numFmtId="0" fontId="14" fillId="13" borderId="0" applyNumberFormat="0"/>
    <xf numFmtId="0" fontId="17" fillId="9" borderId="0"/>
    <xf numFmtId="0" fontId="14" fillId="14" borderId="0" applyNumberFormat="0"/>
    <xf numFmtId="0" fontId="18" fillId="9" borderId="0"/>
    <xf numFmtId="0" fontId="14" fillId="15" borderId="0" applyNumberFormat="0"/>
    <xf numFmtId="0" fontId="6" fillId="9" borderId="0"/>
    <xf numFmtId="0" fontId="19" fillId="16" borderId="0" applyNumberFormat="0"/>
    <xf numFmtId="0" fontId="19" fillId="17" borderId="0" applyNumberFormat="0" applyProtection="0"/>
    <xf numFmtId="0" fontId="2" fillId="24" borderId="0" applyNumberFormat="0" applyAlignment="0"/>
    <xf numFmtId="0" fontId="2" fillId="24" borderId="10" applyNumberFormat="0" applyFont="0" applyAlignment="0" applyProtection="0"/>
    <xf numFmtId="0" fontId="2" fillId="24" borderId="10" applyNumberFormat="0" applyFont="0" applyAlignment="0" applyProtection="0"/>
    <xf numFmtId="0" fontId="2" fillId="24" borderId="11" applyNumberFormat="0" applyFont="0" applyAlignment="0" applyProtection="0"/>
    <xf numFmtId="0" fontId="2" fillId="24" borderId="11" applyNumberFormat="0" applyFont="0" applyAlignment="0" applyProtection="0"/>
    <xf numFmtId="175" fontId="2" fillId="0" borderId="0">
      <alignment horizontal="center"/>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175" fontId="27" fillId="0" borderId="0" applyNumberFormat="0" applyFill="0" applyBorder="0" applyProtection="0">
      <alignment vertical="top"/>
    </xf>
    <xf numFmtId="175"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 fillId="0" borderId="0" applyNumberFormat="0" applyFill="0" applyBorder="0" applyAlignment="0" applyProtection="0"/>
    <xf numFmtId="0" fontId="2"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 fillId="0" borderId="0" applyNumberFormat="0" applyFill="0" applyBorder="0" applyAlignment="0" applyProtection="0"/>
    <xf numFmtId="0" fontId="2"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175" fontId="7" fillId="0" borderId="12" applyNumberFormat="0" applyFill="0" applyAlignment="0" applyProtection="0"/>
    <xf numFmtId="175"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3" applyNumberFormat="0" applyFill="0" applyAlignment="0" applyProtection="0"/>
    <xf numFmtId="0" fontId="7" fillId="0" borderId="13"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6" fillId="0" borderId="12" applyNumberFormat="0" applyFill="0" applyAlignment="0" applyProtection="0"/>
    <xf numFmtId="0" fontId="6" fillId="0" borderId="12" applyNumberFormat="0" applyFill="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175" fontId="30" fillId="0" borderId="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3" applyNumberFormat="0" applyFill="0" applyAlignment="0" applyProtection="0"/>
    <xf numFmtId="0" fontId="7" fillId="0" borderId="13"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3" applyNumberFormat="0" applyFill="0" applyAlignment="0" applyProtection="0"/>
    <xf numFmtId="180" fontId="7" fillId="0" borderId="13" applyNumberFormat="0" applyFill="0" applyAlignment="0" applyProtection="0"/>
    <xf numFmtId="180" fontId="7" fillId="0" borderId="13" applyNumberFormat="0" applyFill="0" applyAlignment="0" applyProtection="0"/>
    <xf numFmtId="180" fontId="7" fillId="0" borderId="13" applyNumberFormat="0" applyFill="0" applyAlignment="0" applyProtection="0"/>
    <xf numFmtId="180" fontId="7" fillId="0" borderId="13" applyNumberFormat="0" applyFill="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6"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175" fontId="31" fillId="0" borderId="9" applyNumberFormat="0" applyFill="0" applyProtection="0">
      <alignment horizontal="center"/>
    </xf>
    <xf numFmtId="175"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6"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175" fontId="31" fillId="0" borderId="9" applyNumberFormat="0" applyFill="0" applyProtection="0">
      <alignment horizontal="center"/>
    </xf>
    <xf numFmtId="175"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2"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Border="0" applyProtection="0">
      <alignment horizontal="center"/>
    </xf>
    <xf numFmtId="0" fontId="31" fillId="0" borderId="9" applyNumberFormat="0" applyFill="0" applyBorder="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31"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1" fontId="7" fillId="0" borderId="3" applyFill="0" applyProtection="0">
      <alignment horizontal="right" vertical="top"/>
    </xf>
    <xf numFmtId="1" fontId="7" fillId="0" borderId="3" applyFill="0" applyProtection="0">
      <alignment horizontal="right" vertical="top"/>
    </xf>
    <xf numFmtId="0" fontId="8" fillId="0" borderId="14" applyNumberFormat="0" applyFont="0" applyFill="0" applyAlignment="0" applyProtection="0"/>
    <xf numFmtId="0" fontId="8" fillId="0" borderId="14" applyNumberFormat="0" applyFont="0" applyFill="0" applyAlignment="0" applyProtection="0"/>
    <xf numFmtId="1" fontId="7" fillId="0" borderId="3" applyFill="0" applyProtection="0">
      <alignment horizontal="right" vertical="top"/>
    </xf>
    <xf numFmtId="1" fontId="7" fillId="0" borderId="3" applyFill="0" applyProtection="0">
      <alignment horizontal="right" vertical="top"/>
    </xf>
    <xf numFmtId="0" fontId="8" fillId="0" borderId="14" applyNumberFormat="0" applyFont="0" applyFill="0" applyAlignment="0" applyProtection="0"/>
    <xf numFmtId="0" fontId="2" fillId="0" borderId="14" applyNumberFormat="0" applyFont="0" applyFill="0" applyAlignment="0" applyProtection="0"/>
    <xf numFmtId="0" fontId="2" fillId="0" borderId="14" applyNumberFormat="0" applyFont="0" applyFill="0" applyAlignment="0" applyProtection="0"/>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6"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175" fontId="31" fillId="0" borderId="0" applyNumberFormat="0" applyFill="0" applyBorder="0" applyProtection="0">
      <alignment horizontal="left"/>
    </xf>
    <xf numFmtId="175"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6"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175" fontId="31" fillId="0" borderId="0" applyNumberFormat="0" applyFill="0" applyBorder="0" applyProtection="0">
      <alignment horizontal="left"/>
    </xf>
    <xf numFmtId="175"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31" fillId="0" borderId="0" applyNumberFormat="0" applyFill="0" applyBorder="0" applyProtection="0">
      <alignment horizontal="left"/>
    </xf>
    <xf numFmtId="0" fontId="32"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31"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31" fillId="0" borderId="0" applyNumberFormat="0" applyFill="0" applyBorder="0" applyProtection="0">
      <alignment horizontal="left" vertical="top"/>
    </xf>
    <xf numFmtId="0" fontId="31" fillId="0" borderId="0" applyNumberFormat="0" applyFill="0" applyBorder="0" applyProtection="0">
      <alignment horizontal="left" vertical="top"/>
    </xf>
    <xf numFmtId="0" fontId="2" fillId="0" borderId="0" applyNumberFormat="0" applyFill="0" applyBorder="0" applyProtection="0">
      <alignment horizontal="left"/>
    </xf>
    <xf numFmtId="0" fontId="2"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Protection="0">
      <alignment horizontal="centerContinuous"/>
    </xf>
    <xf numFmtId="0" fontId="33" fillId="0" borderId="0" applyNumberFormat="0" applyFill="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Protection="0">
      <alignment horizontal="centerContinuous"/>
    </xf>
    <xf numFmtId="0" fontId="33" fillId="0" borderId="0" applyNumberFormat="0" applyFill="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4"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Protection="0">
      <alignment horizontal="centerContinuous"/>
    </xf>
    <xf numFmtId="0" fontId="33" fillId="0" borderId="0" applyNumberFormat="0" applyFill="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Protection="0">
      <alignment horizontal="centerContinuous"/>
    </xf>
    <xf numFmtId="0" fontId="6" fillId="0" borderId="0" applyNumberFormat="0" applyFill="0" applyProtection="0">
      <alignment horizontal="centerContinuous"/>
    </xf>
    <xf numFmtId="180" fontId="33" fillId="0" borderId="0" applyNumberFormat="0" applyFill="0" applyProtection="0">
      <alignment horizontal="centerContinuous"/>
    </xf>
    <xf numFmtId="180" fontId="33" fillId="0" borderId="0" applyNumberFormat="0" applyFill="0" applyProtection="0">
      <alignment horizontal="centerContinuous"/>
    </xf>
    <xf numFmtId="180" fontId="33" fillId="0" borderId="0" applyNumberFormat="0" applyFill="0" applyProtection="0">
      <alignment horizontal="centerContinuous"/>
    </xf>
    <xf numFmtId="180" fontId="33" fillId="0" borderId="0" applyNumberFormat="0" applyFill="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7" fillId="0" borderId="0" applyNumberFormat="0" applyFill="0" applyBorder="0" applyAlignment="0" applyProtection="0"/>
    <xf numFmtId="0" fontId="7" fillId="0" borderId="0" applyNumberFormat="0" applyFill="0" applyBorder="0" applyAlignment="0" applyProtection="0"/>
    <xf numFmtId="0" fontId="14" fillId="25" borderId="0"/>
    <xf numFmtId="175" fontId="35" fillId="0" borderId="0" applyFont="0" applyFill="0" applyBorder="0" applyAlignment="0" applyProtection="0"/>
    <xf numFmtId="175" fontId="35" fillId="0" borderId="0" applyFont="0" applyFill="0" applyBorder="0" applyAlignment="0" applyProtection="0"/>
    <xf numFmtId="0" fontId="2" fillId="0" borderId="0"/>
    <xf numFmtId="0" fontId="2" fillId="0" borderId="0"/>
    <xf numFmtId="0" fontId="18" fillId="0" borderId="0" applyNumberFormat="0" applyFill="0" applyBorder="0" applyAlignment="0" applyProtection="0"/>
    <xf numFmtId="0" fontId="18" fillId="0" borderId="0" applyNumberFormat="0" applyFill="0" applyBorder="0" applyAlignment="0" applyProtection="0"/>
    <xf numFmtId="200" fontId="36" fillId="0" borderId="0" applyFill="0" applyBorder="0" applyAlignment="0" applyProtection="0"/>
    <xf numFmtId="201" fontId="36" fillId="0" borderId="0" applyFill="0" applyBorder="0" applyAlignment="0" applyProtection="0"/>
    <xf numFmtId="1" fontId="37" fillId="0" borderId="0"/>
    <xf numFmtId="38" fontId="38" fillId="0" borderId="15"/>
    <xf numFmtId="0" fontId="2" fillId="0" borderId="0"/>
    <xf numFmtId="0" fontId="2" fillId="0" borderId="0"/>
    <xf numFmtId="180" fontId="6" fillId="0" borderId="0"/>
    <xf numFmtId="14" fontId="39" fillId="0" borderId="0" applyFill="0" applyBorder="0" applyProtection="0">
      <alignment horizontal="right"/>
    </xf>
    <xf numFmtId="0" fontId="40" fillId="0" borderId="16" applyBorder="0" applyAlignment="0">
      <alignment horizontal="centerContinuous"/>
    </xf>
    <xf numFmtId="1" fontId="39" fillId="0" borderId="0" applyFill="0" applyBorder="0" applyProtection="0">
      <alignment horizontal="right"/>
    </xf>
    <xf numFmtId="0" fontId="8" fillId="26" borderId="0">
      <alignment wrapText="1"/>
    </xf>
    <xf numFmtId="0" fontId="8" fillId="26" borderId="0">
      <alignment wrapText="1"/>
    </xf>
    <xf numFmtId="0" fontId="8" fillId="0" borderId="0">
      <alignment wrapText="1"/>
    </xf>
    <xf numFmtId="0" fontId="8" fillId="0" borderId="0">
      <alignment wrapText="1"/>
    </xf>
    <xf numFmtId="0" fontId="8" fillId="9" borderId="0" applyNumberFormat="0">
      <alignment horizontal="right" vertical="top" wrapText="1"/>
    </xf>
    <xf numFmtId="0" fontId="8" fillId="9" borderId="0" applyNumberFormat="0">
      <alignment horizontal="right" vertical="top" wrapText="1"/>
    </xf>
    <xf numFmtId="0" fontId="19" fillId="28" borderId="0" applyNumberFormat="0" applyBorder="0" applyAlignment="0" applyProtection="0"/>
    <xf numFmtId="0" fontId="19" fillId="28" borderId="0" applyNumberFormat="0" applyBorder="0" applyAlignment="0" applyProtection="0"/>
    <xf numFmtId="0" fontId="19" fillId="29"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31"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85" fillId="28" borderId="0" applyNumberFormat="0" applyBorder="0" applyAlignment="0" applyProtection="0"/>
    <xf numFmtId="0" fontId="186" fillId="28" borderId="0" applyNumberFormat="0" applyBorder="0" applyAlignment="0" applyProtection="0"/>
    <xf numFmtId="0" fontId="186" fillId="28" borderId="0" applyNumberFormat="0" applyBorder="0" applyAlignment="0" applyProtection="0"/>
    <xf numFmtId="0" fontId="185" fillId="28" borderId="0" applyNumberFormat="0" applyBorder="0" applyAlignment="0" applyProtection="0"/>
    <xf numFmtId="0" fontId="185" fillId="29" borderId="0" applyNumberFormat="0" applyBorder="0" applyAlignment="0" applyProtection="0"/>
    <xf numFmtId="0" fontId="186" fillId="29" borderId="0" applyNumberFormat="0" applyBorder="0" applyAlignment="0" applyProtection="0"/>
    <xf numFmtId="0" fontId="186" fillId="29" borderId="0" applyNumberFormat="0" applyBorder="0" applyAlignment="0" applyProtection="0"/>
    <xf numFmtId="0" fontId="185" fillId="29" borderId="0" applyNumberFormat="0" applyBorder="0" applyAlignment="0" applyProtection="0"/>
    <xf numFmtId="0" fontId="185" fillId="30" borderId="0" applyNumberFormat="0" applyBorder="0" applyAlignment="0" applyProtection="0"/>
    <xf numFmtId="0" fontId="186" fillId="30" borderId="0" applyNumberFormat="0" applyBorder="0" applyAlignment="0" applyProtection="0"/>
    <xf numFmtId="0" fontId="186" fillId="30" borderId="0" applyNumberFormat="0" applyBorder="0" applyAlignment="0" applyProtection="0"/>
    <xf numFmtId="0" fontId="185" fillId="30" borderId="0" applyNumberFormat="0" applyBorder="0" applyAlignment="0" applyProtection="0"/>
    <xf numFmtId="0" fontId="185" fillId="31" borderId="0" applyNumberFormat="0" applyBorder="0" applyAlignment="0" applyProtection="0"/>
    <xf numFmtId="0" fontId="186" fillId="31" borderId="0" applyNumberFormat="0" applyBorder="0" applyAlignment="0" applyProtection="0"/>
    <xf numFmtId="0" fontId="186" fillId="31" borderId="0" applyNumberFormat="0" applyBorder="0" applyAlignment="0" applyProtection="0"/>
    <xf numFmtId="0" fontId="185" fillId="31" borderId="0" applyNumberFormat="0" applyBorder="0" applyAlignment="0" applyProtection="0"/>
    <xf numFmtId="0" fontId="185" fillId="32" borderId="0" applyNumberFormat="0" applyBorder="0" applyAlignment="0" applyProtection="0"/>
    <xf numFmtId="0" fontId="186" fillId="32" borderId="0" applyNumberFormat="0" applyBorder="0" applyAlignment="0" applyProtection="0"/>
    <xf numFmtId="0" fontId="186" fillId="32" borderId="0" applyNumberFormat="0" applyBorder="0" applyAlignment="0" applyProtection="0"/>
    <xf numFmtId="0" fontId="185" fillId="32" borderId="0" applyNumberFormat="0" applyBorder="0" applyAlignment="0" applyProtection="0"/>
    <xf numFmtId="0" fontId="185" fillId="19" borderId="0" applyNumberFormat="0" applyBorder="0" applyAlignment="0" applyProtection="0"/>
    <xf numFmtId="0" fontId="186" fillId="19" borderId="0" applyNumberFormat="0" applyBorder="0" applyAlignment="0" applyProtection="0"/>
    <xf numFmtId="0" fontId="186" fillId="19" borderId="0" applyNumberFormat="0" applyBorder="0" applyAlignment="0" applyProtection="0"/>
    <xf numFmtId="0" fontId="185" fillId="19" borderId="0" applyNumberFormat="0" applyBorder="0" applyAlignment="0" applyProtection="0"/>
    <xf numFmtId="0" fontId="8" fillId="24" borderId="0">
      <alignment wrapText="1"/>
    </xf>
    <xf numFmtId="0" fontId="8" fillId="24" borderId="0">
      <alignment wrapText="1"/>
    </xf>
    <xf numFmtId="0" fontId="8" fillId="0" borderId="0">
      <alignment wrapText="1"/>
    </xf>
    <xf numFmtId="0" fontId="8" fillId="0" borderId="0">
      <alignment wrapText="1"/>
    </xf>
    <xf numFmtId="0" fontId="8" fillId="26" borderId="0" applyNumberFormat="0">
      <alignment horizontal="right" vertical="top" wrapText="1"/>
    </xf>
    <xf numFmtId="0" fontId="8" fillId="26" borderId="0" applyNumberFormat="0">
      <alignment horizontal="right" vertical="top" wrapText="1"/>
    </xf>
    <xf numFmtId="0" fontId="19" fillId="35" borderId="0" applyNumberFormat="0" applyBorder="0" applyAlignment="0" applyProtection="0"/>
    <xf numFmtId="0" fontId="19" fillId="35"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31" borderId="0" applyNumberFormat="0" applyBorder="0" applyAlignment="0" applyProtection="0"/>
    <xf numFmtId="0" fontId="19" fillId="31"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85" fillId="35" borderId="0" applyNumberFormat="0" applyBorder="0" applyAlignment="0" applyProtection="0"/>
    <xf numFmtId="0" fontId="186" fillId="35" borderId="0" applyNumberFormat="0" applyBorder="0" applyAlignment="0" applyProtection="0"/>
    <xf numFmtId="0" fontId="186" fillId="35" borderId="0" applyNumberFormat="0" applyBorder="0" applyAlignment="0" applyProtection="0"/>
    <xf numFmtId="0" fontId="185" fillId="35" borderId="0" applyNumberFormat="0" applyBorder="0" applyAlignment="0" applyProtection="0"/>
    <xf numFmtId="0" fontId="185" fillId="36" borderId="0" applyNumberFormat="0" applyBorder="0" applyAlignment="0" applyProtection="0"/>
    <xf numFmtId="0" fontId="186" fillId="36" borderId="0" applyNumberFormat="0" applyBorder="0" applyAlignment="0" applyProtection="0"/>
    <xf numFmtId="0" fontId="186" fillId="36" borderId="0" applyNumberFormat="0" applyBorder="0" applyAlignment="0" applyProtection="0"/>
    <xf numFmtId="0" fontId="185" fillId="36" borderId="0" applyNumberFormat="0" applyBorder="0" applyAlignment="0" applyProtection="0"/>
    <xf numFmtId="0" fontId="185" fillId="12" borderId="0" applyNumberFormat="0" applyBorder="0" applyAlignment="0" applyProtection="0"/>
    <xf numFmtId="0" fontId="186" fillId="12" borderId="0" applyNumberFormat="0" applyBorder="0" applyAlignment="0" applyProtection="0"/>
    <xf numFmtId="0" fontId="186" fillId="12" borderId="0" applyNumberFormat="0" applyBorder="0" applyAlignment="0" applyProtection="0"/>
    <xf numFmtId="0" fontId="185" fillId="12" borderId="0" applyNumberFormat="0" applyBorder="0" applyAlignment="0" applyProtection="0"/>
    <xf numFmtId="0" fontId="185" fillId="31" borderId="0" applyNumberFormat="0" applyBorder="0" applyAlignment="0" applyProtection="0"/>
    <xf numFmtId="0" fontId="186" fillId="31" borderId="0" applyNumberFormat="0" applyBorder="0" applyAlignment="0" applyProtection="0"/>
    <xf numFmtId="0" fontId="186" fillId="31" borderId="0" applyNumberFormat="0" applyBorder="0" applyAlignment="0" applyProtection="0"/>
    <xf numFmtId="0" fontId="185" fillId="31" borderId="0" applyNumberFormat="0" applyBorder="0" applyAlignment="0" applyProtection="0"/>
    <xf numFmtId="0" fontId="185" fillId="35" borderId="0" applyNumberFormat="0" applyBorder="0" applyAlignment="0" applyProtection="0"/>
    <xf numFmtId="0" fontId="186" fillId="35" borderId="0" applyNumberFormat="0" applyBorder="0" applyAlignment="0" applyProtection="0"/>
    <xf numFmtId="0" fontId="186" fillId="35" borderId="0" applyNumberFormat="0" applyBorder="0" applyAlignment="0" applyProtection="0"/>
    <xf numFmtId="0" fontId="185" fillId="35" borderId="0" applyNumberFormat="0" applyBorder="0" applyAlignment="0" applyProtection="0"/>
    <xf numFmtId="0" fontId="185" fillId="37" borderId="0" applyNumberFormat="0" applyBorder="0" applyAlignment="0" applyProtection="0"/>
    <xf numFmtId="0" fontId="186" fillId="37" borderId="0" applyNumberFormat="0" applyBorder="0" applyAlignment="0" applyProtection="0"/>
    <xf numFmtId="0" fontId="186" fillId="37" borderId="0" applyNumberFormat="0" applyBorder="0" applyAlignment="0" applyProtection="0"/>
    <xf numFmtId="0" fontId="185" fillId="37" borderId="0" applyNumberFormat="0" applyBorder="0" applyAlignment="0" applyProtection="0"/>
    <xf numFmtId="0" fontId="14" fillId="38" borderId="0" applyNumberFormat="0" applyBorder="0" applyAlignment="0" applyProtection="0"/>
    <xf numFmtId="0" fontId="14" fillId="38" borderId="0" applyNumberFormat="0" applyBorder="0" applyAlignment="0" applyProtection="0"/>
    <xf numFmtId="0" fontId="14" fillId="36" borderId="0" applyNumberFormat="0" applyBorder="0" applyAlignment="0" applyProtection="0"/>
    <xf numFmtId="0" fontId="14" fillId="36"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39" borderId="0" applyNumberFormat="0" applyBorder="0" applyAlignment="0" applyProtection="0"/>
    <xf numFmtId="0" fontId="14" fillId="39"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1" borderId="0" applyNumberFormat="0" applyBorder="0" applyAlignment="0" applyProtection="0"/>
    <xf numFmtId="0" fontId="14" fillId="41" borderId="0" applyNumberFormat="0" applyBorder="0" applyAlignment="0" applyProtection="0"/>
    <xf numFmtId="0" fontId="42" fillId="38" borderId="0" applyNumberFormat="0" applyBorder="0" applyAlignment="0" applyProtection="0"/>
    <xf numFmtId="0" fontId="187" fillId="38" borderId="0" applyNumberFormat="0" applyBorder="0" applyAlignment="0" applyProtection="0"/>
    <xf numFmtId="0" fontId="187" fillId="38" borderId="0" applyNumberFormat="0" applyBorder="0" applyAlignment="0" applyProtection="0"/>
    <xf numFmtId="0" fontId="42" fillId="38" borderId="0" applyNumberFormat="0" applyBorder="0" applyAlignment="0" applyProtection="0"/>
    <xf numFmtId="0" fontId="42" fillId="36" borderId="0" applyNumberFormat="0" applyBorder="0" applyAlignment="0" applyProtection="0"/>
    <xf numFmtId="0" fontId="187" fillId="36" borderId="0" applyNumberFormat="0" applyBorder="0" applyAlignment="0" applyProtection="0"/>
    <xf numFmtId="0" fontId="187" fillId="36" borderId="0" applyNumberFormat="0" applyBorder="0" applyAlignment="0" applyProtection="0"/>
    <xf numFmtId="0" fontId="42" fillId="36" borderId="0" applyNumberFormat="0" applyBorder="0" applyAlignment="0" applyProtection="0"/>
    <xf numFmtId="0" fontId="42" fillId="12" borderId="0" applyNumberFormat="0" applyBorder="0" applyAlignment="0" applyProtection="0"/>
    <xf numFmtId="0" fontId="187" fillId="12" borderId="0" applyNumberFormat="0" applyBorder="0" applyAlignment="0" applyProtection="0"/>
    <xf numFmtId="0" fontId="187" fillId="12" borderId="0" applyNumberFormat="0" applyBorder="0" applyAlignment="0" applyProtection="0"/>
    <xf numFmtId="0" fontId="42" fillId="12" borderId="0" applyNumberFormat="0" applyBorder="0" applyAlignment="0" applyProtection="0"/>
    <xf numFmtId="0" fontId="42" fillId="39" borderId="0" applyNumberFormat="0" applyBorder="0" applyAlignment="0" applyProtection="0"/>
    <xf numFmtId="0" fontId="187" fillId="39" borderId="0" applyNumberFormat="0" applyBorder="0" applyAlignment="0" applyProtection="0"/>
    <xf numFmtId="0" fontId="187" fillId="39" borderId="0" applyNumberFormat="0" applyBorder="0" applyAlignment="0" applyProtection="0"/>
    <xf numFmtId="0" fontId="42" fillId="39" borderId="0" applyNumberFormat="0" applyBorder="0" applyAlignment="0" applyProtection="0"/>
    <xf numFmtId="0" fontId="42" fillId="40" borderId="0" applyNumberFormat="0" applyBorder="0" applyAlignment="0" applyProtection="0"/>
    <xf numFmtId="0" fontId="187" fillId="40" borderId="0" applyNumberFormat="0" applyBorder="0" applyAlignment="0" applyProtection="0"/>
    <xf numFmtId="0" fontId="187" fillId="40" borderId="0" applyNumberFormat="0" applyBorder="0" applyAlignment="0" applyProtection="0"/>
    <xf numFmtId="0" fontId="42" fillId="40" borderId="0" applyNumberFormat="0" applyBorder="0" applyAlignment="0" applyProtection="0"/>
    <xf numFmtId="0" fontId="42" fillId="41" borderId="0" applyNumberFormat="0" applyBorder="0" applyAlignment="0" applyProtection="0"/>
    <xf numFmtId="0" fontId="187" fillId="41" borderId="0" applyNumberFormat="0" applyBorder="0" applyAlignment="0" applyProtection="0"/>
    <xf numFmtId="0" fontId="187" fillId="41" borderId="0" applyNumberFormat="0" applyBorder="0" applyAlignment="0" applyProtection="0"/>
    <xf numFmtId="0" fontId="42" fillId="41" borderId="0" applyNumberFormat="0" applyBorder="0" applyAlignment="0" applyProtection="0"/>
    <xf numFmtId="0" fontId="14" fillId="43" borderId="0" applyNumberFormat="0" applyBorder="0" applyAlignment="0" applyProtection="0"/>
    <xf numFmtId="0" fontId="14" fillId="43" borderId="0" applyNumberFormat="0" applyBorder="0" applyAlignment="0" applyProtection="0"/>
    <xf numFmtId="0" fontId="14" fillId="11" borderId="0" applyNumberFormat="0" applyBorder="0" applyAlignment="0" applyProtection="0"/>
    <xf numFmtId="0" fontId="14" fillId="11" borderId="0" applyNumberFormat="0" applyBorder="0" applyAlignment="0" applyProtection="0"/>
    <xf numFmtId="0" fontId="14" fillId="44" borderId="0" applyNumberFormat="0" applyBorder="0" applyAlignment="0" applyProtection="0"/>
    <xf numFmtId="0" fontId="14" fillId="44" borderId="0" applyNumberFormat="0" applyBorder="0" applyAlignment="0" applyProtection="0"/>
    <xf numFmtId="0" fontId="14" fillId="39" borderId="0" applyNumberFormat="0" applyBorder="0" applyAlignment="0" applyProtection="0"/>
    <xf numFmtId="0" fontId="14" fillId="39"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5" borderId="0" applyNumberFormat="0" applyBorder="0" applyAlignment="0" applyProtection="0"/>
    <xf numFmtId="0" fontId="14" fillId="45" borderId="0" applyNumberFormat="0" applyBorder="0" applyAlignment="0" applyProtection="0"/>
    <xf numFmtId="175" fontId="2" fillId="0" borderId="0" applyFont="0" applyFill="0" applyBorder="0" applyProtection="0"/>
    <xf numFmtId="175" fontId="2" fillId="0" borderId="0" applyFont="0" applyFill="0" applyBorder="0" applyProtection="0"/>
    <xf numFmtId="175" fontId="8" fillId="0" borderId="0" applyFont="0" applyFill="0" applyBorder="0" applyAlignment="0">
      <alignment vertical="center"/>
    </xf>
    <xf numFmtId="175" fontId="8" fillId="0" borderId="0" applyFont="0" applyFill="0" applyBorder="0" applyAlignment="0">
      <alignment vertical="center"/>
    </xf>
    <xf numFmtId="168" fontId="43" fillId="46" borderId="0" applyNumberFormat="0" applyFont="0" applyBorder="0" applyAlignment="0">
      <alignment horizontal="right"/>
    </xf>
    <xf numFmtId="202" fontId="44" fillId="46" borderId="3" applyFont="0">
      <alignment horizontal="right"/>
    </xf>
    <xf numFmtId="0" fontId="6" fillId="0" borderId="0" applyNumberFormat="0" applyFill="0" applyBorder="0" applyAlignment="0" applyProtection="0"/>
    <xf numFmtId="0" fontId="6" fillId="0" borderId="0" applyNumberFormat="0" applyFill="0" applyBorder="0" applyAlignment="0" applyProtection="0"/>
    <xf numFmtId="175" fontId="45" fillId="47" borderId="17" applyNumberFormat="0">
      <alignment horizontal="center"/>
    </xf>
    <xf numFmtId="0" fontId="46" fillId="0" borderId="0"/>
    <xf numFmtId="203" fontId="2" fillId="0" borderId="0"/>
    <xf numFmtId="203" fontId="2" fillId="0" borderId="0"/>
    <xf numFmtId="175" fontId="11" fillId="0" borderId="0"/>
    <xf numFmtId="1" fontId="6" fillId="0" borderId="0" applyNumberFormat="0" applyAlignment="0">
      <alignment horizontal="left"/>
    </xf>
    <xf numFmtId="0" fontId="2" fillId="0" borderId="0" applyNumberFormat="0" applyFill="0" applyBorder="0" applyAlignment="0" applyProtection="0"/>
    <xf numFmtId="0" fontId="47" fillId="0" borderId="0" applyNumberFormat="0" applyFill="0" applyBorder="0" applyAlignment="0" applyProtection="0"/>
    <xf numFmtId="0" fontId="48" fillId="0" borderId="18" applyNumberFormat="0" applyFill="0" applyBorder="0" applyAlignment="0" applyProtection="0"/>
    <xf numFmtId="0" fontId="49" fillId="0" borderId="18" applyNumberFormat="0" applyFill="0" applyBorder="0" applyAlignment="0" applyProtection="0"/>
    <xf numFmtId="0" fontId="50" fillId="0" borderId="18" applyNumberFormat="0" applyFill="0" applyBorder="0" applyAlignment="0" applyProtection="0"/>
    <xf numFmtId="0" fontId="6" fillId="0" borderId="18" applyNumberFormat="0" applyFill="0" applyAlignment="0" applyProtection="0"/>
    <xf numFmtId="0" fontId="51" fillId="0" borderId="19" applyNumberFormat="0" applyFill="0" applyAlignment="0" applyProtection="0"/>
    <xf numFmtId="9" fontId="6" fillId="0" borderId="0" applyFont="0" applyFill="0" applyBorder="0" applyAlignment="0" applyProtection="0"/>
    <xf numFmtId="0" fontId="188" fillId="29" borderId="0" applyNumberFormat="0" applyBorder="0" applyAlignment="0" applyProtection="0"/>
    <xf numFmtId="0" fontId="13" fillId="8" borderId="20" applyNumberFormat="0" applyAlignment="0" applyProtection="0"/>
    <xf numFmtId="175" fontId="52" fillId="8" borderId="0" applyNumberFormat="0" applyBorder="0">
      <alignment horizontal="center" vertical="center"/>
    </xf>
    <xf numFmtId="0" fontId="244" fillId="0" borderId="0" applyNumberFormat="0" applyFill="0" applyBorder="0" applyAlignment="0" applyProtection="0">
      <alignment vertical="top"/>
      <protection locked="0"/>
    </xf>
    <xf numFmtId="0" fontId="54" fillId="0" borderId="0" applyNumberFormat="0" applyFill="0" applyBorder="0" applyAlignment="0" applyProtection="0"/>
    <xf numFmtId="0" fontId="55" fillId="48" borderId="0" applyNumberFormat="0" applyBorder="0" applyAlignment="0" applyProtection="0"/>
    <xf numFmtId="0" fontId="56" fillId="48" borderId="0" applyNumberFormat="0" applyBorder="0" applyAlignment="0" applyProtection="0"/>
    <xf numFmtId="0" fontId="57" fillId="0" borderId="0" applyNumberFormat="0" applyFill="0" applyBorder="0" applyAlignment="0"/>
    <xf numFmtId="0" fontId="8" fillId="0" borderId="0" applyNumberFormat="0" applyFill="0" applyBorder="0" applyAlignment="0" applyProtection="0"/>
    <xf numFmtId="0" fontId="58" fillId="0" borderId="0" applyNumberFormat="0" applyFill="0" applyBorder="0" applyAlignment="0" applyProtection="0"/>
    <xf numFmtId="0" fontId="59" fillId="0" borderId="0" applyNumberFormat="0" applyFill="0" applyBorder="0" applyAlignment="0" applyProtection="0"/>
    <xf numFmtId="0" fontId="60"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13" fillId="8" borderId="21">
      <alignment horizontal="center" vertical="center"/>
    </xf>
    <xf numFmtId="0" fontId="13" fillId="8" borderId="22">
      <alignment horizontal="center"/>
    </xf>
    <xf numFmtId="0" fontId="13" fillId="8" borderId="22">
      <alignment horizontal="center"/>
    </xf>
    <xf numFmtId="175" fontId="61" fillId="0" borderId="0">
      <alignment horizontal="right"/>
      <protection locked="0"/>
    </xf>
    <xf numFmtId="175" fontId="6" fillId="0" borderId="0" applyBorder="0" applyProtection="0"/>
    <xf numFmtId="0" fontId="63" fillId="0" borderId="0"/>
    <xf numFmtId="0" fontId="64" fillId="0" borderId="16" applyNumberFormat="0" applyFill="0" applyAlignment="0" applyProtection="0"/>
    <xf numFmtId="175" fontId="8" fillId="0" borderId="20" applyNumberFormat="0" applyFont="0" applyFill="0" applyAlignment="0">
      <alignment vertical="center"/>
    </xf>
    <xf numFmtId="175" fontId="8" fillId="0" borderId="20" applyNumberFormat="0" applyFont="0" applyFill="0" applyAlignment="0">
      <alignment vertical="center"/>
    </xf>
    <xf numFmtId="0" fontId="65" fillId="0" borderId="23" applyNumberFormat="0" applyFont="0" applyFill="0" applyAlignment="0" applyProtection="0"/>
    <xf numFmtId="0" fontId="65" fillId="0" borderId="24" applyNumberFormat="0" applyFont="0" applyFill="0" applyAlignment="0" applyProtection="0"/>
    <xf numFmtId="0" fontId="18" fillId="0" borderId="25">
      <alignment horizontal="right"/>
    </xf>
    <xf numFmtId="0" fontId="2" fillId="0" borderId="26" applyFill="0" applyProtection="0">
      <alignment horizontal="right"/>
    </xf>
    <xf numFmtId="0" fontId="2" fillId="0" borderId="26" applyFill="0" applyProtection="0">
      <alignment horizontal="right"/>
    </xf>
    <xf numFmtId="0" fontId="66" fillId="0" borderId="27">
      <alignment horizontal="left" wrapText="1"/>
    </xf>
    <xf numFmtId="175" fontId="67" fillId="0" borderId="0" applyFont="0" applyFill="0" applyBorder="0" applyAlignment="0" applyProtection="0"/>
    <xf numFmtId="0" fontId="68" fillId="30" borderId="0" applyNumberFormat="0" applyBorder="0" applyAlignment="0" applyProtection="0"/>
    <xf numFmtId="0" fontId="189" fillId="30" borderId="0" applyNumberFormat="0" applyBorder="0" applyAlignment="0" applyProtection="0"/>
    <xf numFmtId="0" fontId="189" fillId="30" borderId="0" applyNumberFormat="0" applyBorder="0" applyAlignment="0" applyProtection="0"/>
    <xf numFmtId="0" fontId="68" fillId="30" borderId="0" applyNumberFormat="0" applyBorder="0" applyAlignment="0" applyProtection="0"/>
    <xf numFmtId="175" fontId="35" fillId="0" borderId="0" applyFon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5" fillId="0" borderId="0" applyFont="0" applyFill="0" applyBorder="0" applyAlignment="0" applyProtection="0"/>
    <xf numFmtId="3" fontId="2" fillId="0" borderId="0"/>
    <xf numFmtId="3" fontId="2" fillId="0" borderId="0"/>
    <xf numFmtId="2" fontId="6" fillId="49" borderId="0" applyNumberFormat="0" applyFont="0" applyBorder="0" applyAlignment="0" applyProtection="0"/>
    <xf numFmtId="2" fontId="6" fillId="49" borderId="0" applyNumberFormat="0" applyFont="0" applyBorder="0" applyAlignment="0" applyProtection="0"/>
    <xf numFmtId="0" fontId="2" fillId="9" borderId="0"/>
    <xf numFmtId="0" fontId="2" fillId="0" borderId="0">
      <alignment vertical="center"/>
    </xf>
    <xf numFmtId="0" fontId="2" fillId="0" borderId="0">
      <alignment vertical="center"/>
    </xf>
    <xf numFmtId="0" fontId="38" fillId="0" borderId="0" applyNumberFormat="0" applyFill="0" applyBorder="0" applyAlignment="0" applyProtection="0"/>
    <xf numFmtId="0" fontId="69" fillId="33" borderId="4" applyNumberFormat="0" applyAlignment="0" applyProtection="0"/>
    <xf numFmtId="0" fontId="190" fillId="33" borderId="4" applyNumberFormat="0" applyAlignment="0" applyProtection="0"/>
    <xf numFmtId="0" fontId="190" fillId="33" borderId="4" applyNumberFormat="0" applyAlignment="0" applyProtection="0"/>
    <xf numFmtId="0" fontId="69" fillId="33" borderId="4" applyNumberFormat="0" applyAlignment="0" applyProtection="0"/>
    <xf numFmtId="180" fontId="65" fillId="50" borderId="0" applyNumberFormat="0" applyFont="0" applyBorder="0" applyAlignment="0">
      <alignment horizontal="left"/>
    </xf>
    <xf numFmtId="180" fontId="65" fillId="50" borderId="0" applyNumberFormat="0" applyFont="0" applyBorder="0" applyAlignment="0">
      <alignment horizontal="left"/>
    </xf>
    <xf numFmtId="0" fontId="70" fillId="42" borderId="28" applyNumberFormat="0" applyAlignment="0" applyProtection="0"/>
    <xf numFmtId="0" fontId="191" fillId="42" borderId="28" applyNumberFormat="0" applyAlignment="0" applyProtection="0"/>
    <xf numFmtId="0" fontId="191" fillId="42" borderId="28" applyNumberFormat="0" applyAlignment="0" applyProtection="0"/>
    <xf numFmtId="0" fontId="70" fillId="42" borderId="28" applyNumberFormat="0" applyAlignment="0" applyProtection="0"/>
    <xf numFmtId="0" fontId="71" fillId="0" borderId="29" applyNumberFormat="0" applyFill="0" applyAlignment="0" applyProtection="0"/>
    <xf numFmtId="0" fontId="192" fillId="0" borderId="29" applyNumberFormat="0" applyFill="0" applyAlignment="0" applyProtection="0"/>
    <xf numFmtId="0" fontId="192" fillId="0" borderId="29" applyNumberFormat="0" applyFill="0" applyAlignment="0" applyProtection="0"/>
    <xf numFmtId="0" fontId="71" fillId="0" borderId="29" applyNumberFormat="0" applyFill="0" applyAlignment="0" applyProtection="0"/>
    <xf numFmtId="0" fontId="2" fillId="0" borderId="0" applyNumberFormat="0" applyFont="0" applyFill="0" applyBorder="0" applyProtection="0">
      <alignment horizontal="centerContinuous"/>
    </xf>
    <xf numFmtId="0" fontId="2" fillId="0" borderId="0" applyNumberFormat="0" applyFont="0" applyFill="0" applyBorder="0" applyProtection="0">
      <alignment horizontal="centerContinuous"/>
    </xf>
    <xf numFmtId="175" fontId="2" fillId="0" borderId="14" applyFont="0" applyFill="0" applyBorder="0" applyProtection="0">
      <alignment horizontal="right"/>
    </xf>
    <xf numFmtId="175" fontId="2" fillId="0" borderId="14" applyFont="0" applyFill="0" applyBorder="0" applyProtection="0">
      <alignment horizontal="right"/>
    </xf>
    <xf numFmtId="0" fontId="6" fillId="0" borderId="0" applyFont="0" applyFill="0" applyBorder="0" applyAlignment="0" applyProtection="0"/>
    <xf numFmtId="1" fontId="8" fillId="0" borderId="0"/>
    <xf numFmtId="1" fontId="8" fillId="0" borderId="0"/>
    <xf numFmtId="0" fontId="19" fillId="0" borderId="0"/>
    <xf numFmtId="175" fontId="72" fillId="0" borderId="0"/>
    <xf numFmtId="0" fontId="13" fillId="42" borderId="28" applyNumberFormat="0" applyAlignment="0" applyProtection="0"/>
    <xf numFmtId="0" fontId="73" fillId="0" borderId="0" applyNumberFormat="0" applyFill="0" applyBorder="0" applyAlignment="0" applyProtection="0"/>
    <xf numFmtId="0" fontId="74" fillId="0" borderId="16" applyNumberFormat="0" applyFill="0" applyBorder="0" applyAlignment="0" applyProtection="0">
      <alignment horizontal="center"/>
    </xf>
    <xf numFmtId="0" fontId="40" fillId="51" borderId="17" applyNumberFormat="0" applyBorder="0" applyProtection="0">
      <alignment horizontal="center" vertical="center" wrapText="1"/>
    </xf>
    <xf numFmtId="0" fontId="40" fillId="51" borderId="17" applyNumberFormat="0" applyBorder="0" applyProtection="0">
      <alignment horizontal="center" vertical="center" wrapText="1"/>
    </xf>
    <xf numFmtId="0" fontId="75" fillId="0" borderId="0">
      <alignment horizontal="right"/>
    </xf>
    <xf numFmtId="0" fontId="76" fillId="52" borderId="0"/>
    <xf numFmtId="164" fontId="77" fillId="0" borderId="0" applyFont="0" applyBorder="0">
      <alignment horizontal="right"/>
    </xf>
    <xf numFmtId="38" fontId="78" fillId="0" borderId="0">
      <alignment horizontal="center"/>
      <protection locked="0"/>
    </xf>
    <xf numFmtId="175" fontId="24" fillId="0" borderId="0" applyFont="0" applyFill="0" applyBorder="0" applyAlignment="0" applyProtection="0">
      <alignment horizontal="right"/>
    </xf>
    <xf numFmtId="175" fontId="24" fillId="0" borderId="0" applyFont="0" applyFill="0" applyBorder="0" applyAlignment="0" applyProtection="0"/>
    <xf numFmtId="175" fontId="24" fillId="0" borderId="0" applyFont="0" applyFill="0" applyBorder="0" applyAlignment="0" applyProtection="0">
      <alignment horizontal="right"/>
    </xf>
    <xf numFmtId="0" fontId="24" fillId="0" borderId="0" applyFont="0" applyFill="0" applyBorder="0" applyAlignment="0" applyProtection="0"/>
    <xf numFmtId="40" fontId="2" fillId="0" borderId="0" applyFont="0" applyFill="0" applyBorder="0" applyProtection="0">
      <alignment horizontal="right"/>
    </xf>
    <xf numFmtId="40" fontId="2" fillId="0" borderId="0" applyFont="0" applyFill="0" applyBorder="0" applyProtection="0">
      <alignment horizontal="right"/>
    </xf>
    <xf numFmtId="180" fontId="6" fillId="0" borderId="0"/>
    <xf numFmtId="180" fontId="9" fillId="0" borderId="0" applyFont="0" applyFill="0" applyBorder="0" applyAlignment="0" applyProtection="0"/>
    <xf numFmtId="39" fontId="9" fillId="0" borderId="0" applyFont="0" applyFill="0" applyBorder="0" applyAlignment="0" applyProtection="0"/>
    <xf numFmtId="0" fontId="80" fillId="0" borderId="0">
      <protection locked="0"/>
    </xf>
    <xf numFmtId="175" fontId="2" fillId="0" borderId="0" applyFont="0" applyFill="0" applyBorder="0" applyAlignment="0" applyProtection="0"/>
    <xf numFmtId="175" fontId="2" fillId="0" borderId="0" applyFont="0" applyFill="0" applyBorder="0" applyAlignment="0" applyProtection="0"/>
    <xf numFmtId="0" fontId="81" fillId="0" borderId="0"/>
    <xf numFmtId="0" fontId="82" fillId="0" borderId="0" applyNumberFormat="0" applyFill="0" applyBorder="0">
      <alignment horizontal="right"/>
    </xf>
    <xf numFmtId="175" fontId="11" fillId="0" borderId="0" applyFont="0" applyFill="0" applyBorder="0" applyAlignment="0" applyProtection="0"/>
    <xf numFmtId="175" fontId="83" fillId="0" borderId="30">
      <protection locked="0"/>
    </xf>
    <xf numFmtId="175" fontId="24" fillId="0" borderId="0" applyFont="0" applyFill="0" applyBorder="0" applyAlignment="0" applyProtection="0">
      <alignment horizontal="right"/>
    </xf>
    <xf numFmtId="175" fontId="24" fillId="0" borderId="0" applyFont="0" applyFill="0" applyBorder="0" applyAlignment="0" applyProtection="0">
      <alignment horizontal="right"/>
    </xf>
    <xf numFmtId="175" fontId="79"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79"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79" fillId="0" borderId="0" applyFont="0" applyFill="0" applyBorder="0" applyAlignment="0" applyProtection="0"/>
    <xf numFmtId="175" fontId="35" fillId="0" borderId="0" applyFont="0" applyFill="0" applyBorder="0" applyAlignment="0" applyProtection="0"/>
    <xf numFmtId="0" fontId="24" fillId="0" borderId="0" applyNumberFormat="0">
      <alignment horizontal="right"/>
    </xf>
    <xf numFmtId="14" fontId="85" fillId="0" borderId="0"/>
    <xf numFmtId="204" fontId="49" fillId="0" borderId="0" applyFill="0" applyBorder="0">
      <alignment horizontal="right"/>
    </xf>
    <xf numFmtId="175" fontId="24" fillId="0" borderId="0" applyFont="0" applyFill="0" applyBorder="0" applyAlignment="0" applyProtection="0"/>
    <xf numFmtId="175" fontId="86" fillId="0" borderId="0" applyFill="0" applyBorder="0" applyProtection="0"/>
    <xf numFmtId="14" fontId="86" fillId="0" borderId="0" applyFill="0" applyBorder="0" applyProtection="0"/>
    <xf numFmtId="14" fontId="87" fillId="0" borderId="0">
      <alignment horizontal="right"/>
      <protection locked="0"/>
    </xf>
    <xf numFmtId="205" fontId="11" fillId="0" borderId="0" applyFill="0" applyBorder="0" applyAlignment="0" applyProtection="0"/>
    <xf numFmtId="175" fontId="8" fillId="0" borderId="0"/>
    <xf numFmtId="175" fontId="11" fillId="0" borderId="0" applyFont="0" applyFill="0" applyBorder="0" applyAlignment="0" applyProtection="0"/>
    <xf numFmtId="175" fontId="11" fillId="0" borderId="0" applyFont="0" applyFill="0" applyBorder="0" applyAlignment="0" applyProtection="0"/>
    <xf numFmtId="175" fontId="11" fillId="0" borderId="0" applyFont="0" applyFill="0" applyBorder="0" applyAlignment="0" applyProtection="0"/>
    <xf numFmtId="175" fontId="89" fillId="0" borderId="0" applyFont="0" applyFill="0" applyBorder="0" applyAlignment="0" applyProtection="0">
      <alignment horizontal="right"/>
    </xf>
    <xf numFmtId="175" fontId="65" fillId="0" borderId="0"/>
    <xf numFmtId="175" fontId="65" fillId="0" borderId="0"/>
    <xf numFmtId="175" fontId="90" fillId="0" borderId="0">
      <protection locked="0"/>
    </xf>
    <xf numFmtId="175" fontId="65" fillId="0" borderId="0"/>
    <xf numFmtId="175" fontId="65" fillId="0" borderId="0"/>
    <xf numFmtId="201" fontId="5" fillId="0" borderId="0" applyFont="0" applyFill="0" applyBorder="0" applyAlignment="0" applyProtection="0"/>
    <xf numFmtId="175" fontId="24" fillId="0" borderId="31" applyNumberFormat="0" applyFont="0" applyFill="0" applyAlignment="0" applyProtection="0"/>
    <xf numFmtId="175" fontId="91" fillId="0" borderId="0" applyFill="0" applyBorder="0" applyAlignment="0" applyProtection="0"/>
    <xf numFmtId="175" fontId="79" fillId="0" borderId="0"/>
    <xf numFmtId="0" fontId="193" fillId="0" borderId="0" applyNumberFormat="0" applyFill="0" applyBorder="0" applyAlignment="0" applyProtection="0"/>
    <xf numFmtId="0" fontId="193" fillId="0" borderId="0" applyNumberFormat="0" applyFill="0" applyBorder="0" applyAlignment="0" applyProtection="0"/>
    <xf numFmtId="0" fontId="193" fillId="0" borderId="0" applyNumberFormat="0" applyFill="0" applyBorder="0" applyAlignment="0" applyProtection="0"/>
    <xf numFmtId="0" fontId="193" fillId="0" borderId="0" applyNumberFormat="0" applyFill="0" applyBorder="0" applyAlignment="0" applyProtection="0"/>
    <xf numFmtId="0" fontId="42" fillId="43" borderId="0" applyNumberFormat="0" applyBorder="0" applyAlignment="0" applyProtection="0"/>
    <xf numFmtId="0" fontId="187" fillId="43" borderId="0" applyNumberFormat="0" applyBorder="0" applyAlignment="0" applyProtection="0"/>
    <xf numFmtId="0" fontId="187" fillId="43" borderId="0" applyNumberFormat="0" applyBorder="0" applyAlignment="0" applyProtection="0"/>
    <xf numFmtId="0" fontId="42" fillId="43" borderId="0" applyNumberFormat="0" applyBorder="0" applyAlignment="0" applyProtection="0"/>
    <xf numFmtId="0" fontId="42" fillId="11" borderId="0" applyNumberFormat="0" applyBorder="0" applyAlignment="0" applyProtection="0"/>
    <xf numFmtId="0" fontId="187" fillId="11" borderId="0" applyNumberFormat="0" applyBorder="0" applyAlignment="0" applyProtection="0"/>
    <xf numFmtId="0" fontId="187" fillId="11" borderId="0" applyNumberFormat="0" applyBorder="0" applyAlignment="0" applyProtection="0"/>
    <xf numFmtId="0" fontId="42" fillId="11" borderId="0" applyNumberFormat="0" applyBorder="0" applyAlignment="0" applyProtection="0"/>
    <xf numFmtId="0" fontId="42" fillId="44" borderId="0" applyNumberFormat="0" applyBorder="0" applyAlignment="0" applyProtection="0"/>
    <xf numFmtId="0" fontId="187" fillId="44" borderId="0" applyNumberFormat="0" applyBorder="0" applyAlignment="0" applyProtection="0"/>
    <xf numFmtId="0" fontId="187" fillId="44" borderId="0" applyNumberFormat="0" applyBorder="0" applyAlignment="0" applyProtection="0"/>
    <xf numFmtId="0" fontId="42" fillId="44" borderId="0" applyNumberFormat="0" applyBorder="0" applyAlignment="0" applyProtection="0"/>
    <xf numFmtId="0" fontId="42" fillId="39" borderId="0" applyNumberFormat="0" applyBorder="0" applyAlignment="0" applyProtection="0"/>
    <xf numFmtId="0" fontId="187" fillId="39" borderId="0" applyNumberFormat="0" applyBorder="0" applyAlignment="0" applyProtection="0"/>
    <xf numFmtId="0" fontId="187" fillId="39" borderId="0" applyNumberFormat="0" applyBorder="0" applyAlignment="0" applyProtection="0"/>
    <xf numFmtId="0" fontId="42" fillId="39" borderId="0" applyNumberFormat="0" applyBorder="0" applyAlignment="0" applyProtection="0"/>
    <xf numFmtId="0" fontId="42" fillId="40" borderId="0" applyNumberFormat="0" applyBorder="0" applyAlignment="0" applyProtection="0"/>
    <xf numFmtId="0" fontId="187" fillId="40" borderId="0" applyNumberFormat="0" applyBorder="0" applyAlignment="0" applyProtection="0"/>
    <xf numFmtId="0" fontId="187" fillId="40" borderId="0" applyNumberFormat="0" applyBorder="0" applyAlignment="0" applyProtection="0"/>
    <xf numFmtId="0" fontId="42" fillId="40" borderId="0" applyNumberFormat="0" applyBorder="0" applyAlignment="0" applyProtection="0"/>
    <xf numFmtId="0" fontId="42" fillId="45" borderId="0" applyNumberFormat="0" applyBorder="0" applyAlignment="0" applyProtection="0"/>
    <xf numFmtId="0" fontId="187" fillId="45" borderId="0" applyNumberFormat="0" applyBorder="0" applyAlignment="0" applyProtection="0"/>
    <xf numFmtId="0" fontId="187" fillId="45" borderId="0" applyNumberFormat="0" applyBorder="0" applyAlignment="0" applyProtection="0"/>
    <xf numFmtId="0" fontId="42" fillId="45" borderId="0" applyNumberFormat="0" applyBorder="0" applyAlignment="0" applyProtection="0"/>
    <xf numFmtId="17" fontId="93" fillId="54" borderId="0">
      <alignment horizontal="left"/>
    </xf>
    <xf numFmtId="0" fontId="94" fillId="19" borderId="4" applyNumberFormat="0" applyAlignment="0" applyProtection="0"/>
    <xf numFmtId="0" fontId="194" fillId="19" borderId="4" applyNumberFormat="0" applyAlignment="0" applyProtection="0"/>
    <xf numFmtId="0" fontId="194" fillId="19" borderId="4" applyNumberFormat="0" applyAlignment="0" applyProtection="0"/>
    <xf numFmtId="0" fontId="94" fillId="19" borderId="4" applyNumberFormat="0" applyAlignment="0" applyProtection="0"/>
    <xf numFmtId="0" fontId="95" fillId="0" borderId="0" applyNumberFormat="0" applyFont="0" applyFill="0" applyBorder="0" applyAlignment="0">
      <protection locked="0"/>
    </xf>
    <xf numFmtId="0" fontId="2" fillId="0" borderId="0"/>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8"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8"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8" fillId="0" borderId="0">
      <alignment vertical="top"/>
    </xf>
    <xf numFmtId="0" fontId="2" fillId="0" borderId="0">
      <alignment vertical="top"/>
    </xf>
    <xf numFmtId="0" fontId="2" fillId="0" borderId="0">
      <alignment vertical="top"/>
    </xf>
    <xf numFmtId="0" fontId="2" fillId="0" borderId="0">
      <alignment vertical="top"/>
    </xf>
    <xf numFmtId="44" fontId="2" fillId="0" borderId="0" applyFont="0" applyFill="0" applyBorder="0" applyAlignment="0" applyProtection="0"/>
    <xf numFmtId="215" fontId="2" fillId="0" borderId="0" applyFont="0" applyFill="0" applyBorder="0" applyAlignment="0" applyProtection="0"/>
    <xf numFmtId="44" fontId="2" fillId="0" borderId="0" applyFont="0" applyFill="0" applyBorder="0" applyAlignment="0" applyProtection="0"/>
    <xf numFmtId="175" fontId="8" fillId="0" borderId="0" applyFont="0" applyFill="0" applyBorder="0" applyAlignment="0">
      <alignment vertical="center"/>
    </xf>
    <xf numFmtId="175" fontId="8" fillId="0" borderId="0" applyFont="0" applyFill="0" applyBorder="0" applyAlignment="0">
      <alignment vertical="center"/>
    </xf>
    <xf numFmtId="0" fontId="195" fillId="0" borderId="0" applyNumberFormat="0" applyFill="0" applyBorder="0" applyAlignment="0" applyProtection="0"/>
    <xf numFmtId="175" fontId="6" fillId="55" borderId="27" applyNumberFormat="0" applyFont="0" applyBorder="0" applyAlignment="0" applyProtection="0">
      <alignment horizontal="right"/>
    </xf>
    <xf numFmtId="175" fontId="6" fillId="55" borderId="27" applyNumberFormat="0" applyFont="0" applyBorder="0" applyAlignment="0" applyProtection="0">
      <alignment horizontal="right"/>
    </xf>
    <xf numFmtId="175" fontId="15" fillId="0" borderId="0" applyFont="0" applyFill="0" applyBorder="0" applyAlignment="0" applyProtection="0"/>
    <xf numFmtId="175" fontId="15" fillId="0" borderId="0" applyFont="0" applyFill="0" applyBorder="0" applyAlignment="0" applyProtection="0"/>
    <xf numFmtId="0" fontId="6" fillId="0" borderId="17" applyFont="0" applyFill="0" applyBorder="0" applyAlignment="0" applyProtection="0"/>
    <xf numFmtId="37" fontId="38" fillId="0" borderId="0" applyFont="0" applyFill="0" applyBorder="0" applyAlignment="0" applyProtection="0"/>
    <xf numFmtId="15" fontId="2" fillId="0" borderId="0">
      <alignment vertical="center"/>
    </xf>
    <xf numFmtId="15" fontId="2" fillId="0" borderId="0">
      <alignment vertical="center"/>
    </xf>
    <xf numFmtId="0" fontId="96" fillId="0" borderId="0" applyFill="0" applyBorder="0" applyProtection="0">
      <alignment horizontal="left"/>
    </xf>
    <xf numFmtId="0" fontId="97" fillId="0" borderId="0" applyNumberFormat="0" applyFill="0" applyBorder="0" applyAlignment="0" applyProtection="0"/>
    <xf numFmtId="1" fontId="6" fillId="0" borderId="0" applyNumberFormat="0" applyBorder="0" applyAlignment="0" applyProtection="0"/>
    <xf numFmtId="1" fontId="6" fillId="0" borderId="0" applyNumberFormat="0" applyBorder="0" applyAlignment="0" applyProtection="0"/>
    <xf numFmtId="175" fontId="15" fillId="0" borderId="0"/>
    <xf numFmtId="175" fontId="15" fillId="0" borderId="0"/>
    <xf numFmtId="175" fontId="6" fillId="0" borderId="0" applyProtection="0"/>
    <xf numFmtId="175" fontId="49" fillId="9" borderId="0" applyNumberFormat="0" applyBorder="0">
      <alignment horizontal="center" vertical="center"/>
    </xf>
    <xf numFmtId="0" fontId="196" fillId="30" borderId="0" applyNumberFormat="0" applyBorder="0" applyAlignment="0" applyProtection="0"/>
    <xf numFmtId="0" fontId="99" fillId="0" borderId="0" applyNumberFormat="0" applyFill="0" applyBorder="0" applyAlignment="0" applyProtection="0">
      <alignment horizontal="left"/>
    </xf>
    <xf numFmtId="39" fontId="36" fillId="56" borderId="0" applyNumberFormat="0" applyBorder="0" applyAlignment="0" applyProtection="0"/>
    <xf numFmtId="38" fontId="36" fillId="57" borderId="0" applyNumberFormat="0" applyFont="0" applyBorder="0" applyAlignment="0" applyProtection="0"/>
    <xf numFmtId="49" fontId="97" fillId="0" borderId="0">
      <alignment horizontal="right"/>
    </xf>
    <xf numFmtId="49" fontId="100" fillId="0" borderId="0">
      <alignment horizontal="right"/>
    </xf>
    <xf numFmtId="175" fontId="2" fillId="18" borderId="17" applyNumberFormat="0" applyFont="0" applyAlignment="0"/>
    <xf numFmtId="175" fontId="2" fillId="18" borderId="17" applyNumberFormat="0" applyFont="0" applyAlignment="0"/>
    <xf numFmtId="175" fontId="24" fillId="0" borderId="0" applyFont="0" applyFill="0" applyBorder="0" applyAlignment="0" applyProtection="0">
      <alignment horizontal="right"/>
    </xf>
    <xf numFmtId="180" fontId="102" fillId="58" borderId="0" applyNumberFormat="0" applyFont="0" applyAlignment="0"/>
    <xf numFmtId="0" fontId="103" fillId="0" borderId="0" applyProtection="0">
      <alignment horizontal="right"/>
    </xf>
    <xf numFmtId="0" fontId="104" fillId="0" borderId="33" applyNumberFormat="0" applyAlignment="0" applyProtection="0">
      <alignment horizontal="left" vertical="center"/>
    </xf>
    <xf numFmtId="0" fontId="104" fillId="0" borderId="3">
      <alignment horizontal="left" vertical="center"/>
    </xf>
    <xf numFmtId="0" fontId="245" fillId="0" borderId="0">
      <alignment horizontal="center"/>
    </xf>
    <xf numFmtId="0" fontId="106" fillId="59" borderId="0" applyNumberFormat="0" applyBorder="0" applyProtection="0">
      <alignment horizontal="center"/>
    </xf>
    <xf numFmtId="38" fontId="2" fillId="0" borderId="0"/>
    <xf numFmtId="38" fontId="2" fillId="0" borderId="0"/>
    <xf numFmtId="0" fontId="107" fillId="0" borderId="0" applyProtection="0">
      <alignment horizontal="left"/>
    </xf>
    <xf numFmtId="0" fontId="108" fillId="0" borderId="0" applyProtection="0">
      <alignment horizontal="left"/>
    </xf>
    <xf numFmtId="0" fontId="197" fillId="0" borderId="0" applyNumberFormat="0" applyFill="0" applyBorder="0" applyAlignment="0" applyProtection="0"/>
    <xf numFmtId="0" fontId="104" fillId="0" borderId="0"/>
    <xf numFmtId="0" fontId="109" fillId="0" borderId="0"/>
    <xf numFmtId="0" fontId="2" fillId="0" borderId="34" applyNumberFormat="0" applyFill="0" applyBorder="0" applyAlignment="0" applyProtection="0">
      <alignment horizontal="left"/>
    </xf>
    <xf numFmtId="0" fontId="2" fillId="0" borderId="34" applyNumberFormat="0" applyFill="0" applyBorder="0" applyAlignment="0" applyProtection="0">
      <alignment horizontal="left"/>
    </xf>
    <xf numFmtId="180" fontId="110" fillId="0" borderId="0" applyNumberFormat="0"/>
    <xf numFmtId="175" fontId="63" fillId="0" borderId="0"/>
    <xf numFmtId="0" fontId="51" fillId="0" borderId="0" applyNumberFormat="0" applyFill="0" applyBorder="0" applyAlignment="0" applyProtection="0"/>
    <xf numFmtId="180" fontId="36" fillId="60" borderId="0" applyNumberFormat="0" applyBorder="0" applyAlignment="0" applyProtection="0"/>
    <xf numFmtId="0" fontId="111" fillId="0" borderId="0">
      <alignment wrapText="1"/>
    </xf>
    <xf numFmtId="0" fontId="112" fillId="29" borderId="0" applyNumberFormat="0" applyBorder="0" applyAlignment="0" applyProtection="0"/>
    <xf numFmtId="0" fontId="198" fillId="29" borderId="0" applyNumberFormat="0" applyBorder="0" applyAlignment="0" applyProtection="0"/>
    <xf numFmtId="0" fontId="198" fillId="29" borderId="0" applyNumberFormat="0" applyBorder="0" applyAlignment="0" applyProtection="0"/>
    <xf numFmtId="0" fontId="112" fillId="29" borderId="0" applyNumberFormat="0" applyBorder="0" applyAlignment="0" applyProtection="0"/>
    <xf numFmtId="175" fontId="8" fillId="7" borderId="20" applyNumberFormat="0" applyFont="0" applyAlignment="0">
      <alignment vertical="center"/>
    </xf>
    <xf numFmtId="10" fontId="6" fillId="18" borderId="17" applyNumberFormat="0" applyBorder="0" applyAlignment="0" applyProtection="0"/>
    <xf numFmtId="175" fontId="8" fillId="7" borderId="20" applyNumberFormat="0" applyFont="0" applyAlignment="0">
      <alignment vertical="center"/>
    </xf>
    <xf numFmtId="175" fontId="8" fillId="7" borderId="20" applyNumberFormat="0" applyFont="0" applyAlignment="0">
      <alignment vertical="center"/>
    </xf>
    <xf numFmtId="0" fontId="25" fillId="61" borderId="0" applyNumberFormat="0" applyFont="0" applyBorder="0" applyAlignment="0" applyProtection="0"/>
    <xf numFmtId="0" fontId="61" fillId="0" borderId="0" applyNumberFormat="0" applyFill="0" applyBorder="0" applyAlignment="0" applyProtection="0"/>
    <xf numFmtId="175" fontId="113" fillId="9" borderId="27" applyBorder="0" applyAlignment="0" applyProtection="0"/>
    <xf numFmtId="175" fontId="114" fillId="0" borderId="0" applyFill="0" applyBorder="0" applyProtection="0"/>
    <xf numFmtId="175" fontId="114" fillId="0" borderId="0" applyFill="0" applyBorder="0" applyProtection="0"/>
    <xf numFmtId="175" fontId="114" fillId="0" borderId="0" applyFill="0" applyBorder="0" applyProtection="0"/>
    <xf numFmtId="0" fontId="113" fillId="0" borderId="0" applyNumberFormat="0" applyFill="0" applyBorder="0" applyAlignment="0">
      <protection locked="0"/>
    </xf>
    <xf numFmtId="0" fontId="15" fillId="62" borderId="0">
      <protection locked="0"/>
    </xf>
    <xf numFmtId="175" fontId="116" fillId="0" borderId="35" applyFont="0" applyFill="0" applyBorder="0" applyAlignment="0" applyProtection="0"/>
    <xf numFmtId="0" fontId="6"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 fillId="0" borderId="0" applyFill="0" applyBorder="0">
      <alignment wrapText="1"/>
    </xf>
    <xf numFmtId="175" fontId="65" fillId="0" borderId="0">
      <alignment horizontal="left"/>
    </xf>
    <xf numFmtId="175" fontId="65" fillId="0" borderId="0">
      <alignment horizontal="left"/>
    </xf>
    <xf numFmtId="9" fontId="6" fillId="0" borderId="0" applyFont="0" applyFill="0" applyBorder="0" applyAlignment="0" applyProtection="0"/>
    <xf numFmtId="0" fontId="117" fillId="0" borderId="0"/>
    <xf numFmtId="0" fontId="246" fillId="0" borderId="0"/>
    <xf numFmtId="3" fontId="119" fillId="0" borderId="0"/>
    <xf numFmtId="0" fontId="199" fillId="0" borderId="29" applyNumberFormat="0" applyFill="0" applyAlignment="0" applyProtection="0"/>
    <xf numFmtId="168" fontId="2" fillId="0" borderId="0" applyFont="0" applyFill="0" applyBorder="0" applyAlignment="0" applyProtection="0"/>
    <xf numFmtId="168" fontId="2" fillId="0" borderId="0" applyFont="0" applyFill="0" applyBorder="0" applyAlignment="0" applyProtection="0"/>
    <xf numFmtId="175" fontId="8" fillId="0" borderId="0" applyFont="0" applyFill="0" applyBorder="0" applyAlignment="0">
      <alignment vertical="center"/>
    </xf>
    <xf numFmtId="175" fontId="8" fillId="0" borderId="0" applyFont="0" applyFill="0" applyBorder="0" applyAlignment="0">
      <alignment vertical="center"/>
    </xf>
    <xf numFmtId="0" fontId="120" fillId="0" borderId="0" applyNumberFormat="0" applyFill="0" applyBorder="0" applyProtection="0">
      <alignment horizontal="left" vertical="center"/>
    </xf>
    <xf numFmtId="0" fontId="121" fillId="0" borderId="0"/>
    <xf numFmtId="165"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2" fontId="63" fillId="0" borderId="36" applyFont="0" applyFill="0" applyBorder="0" applyAlignment="0"/>
    <xf numFmtId="181" fontId="11" fillId="0" borderId="0" applyFill="0" applyBorder="0" applyProtection="0">
      <alignment horizontal="right" vertical="center"/>
      <protection locked="0"/>
    </xf>
    <xf numFmtId="206" fontId="8" fillId="0" borderId="0"/>
    <xf numFmtId="175" fontId="5" fillId="0" borderId="0" applyFont="0" applyFill="0" applyBorder="0" applyAlignment="0" applyProtection="0"/>
    <xf numFmtId="200" fontId="5" fillId="0" borderId="0" applyFont="0" applyFill="0" applyBorder="0" applyAlignment="0" applyProtection="0"/>
    <xf numFmtId="175" fontId="86" fillId="0" borderId="0" applyFill="0" applyBorder="0" applyProtection="0">
      <alignment horizontal="right"/>
    </xf>
    <xf numFmtId="175" fontId="86" fillId="0" borderId="0" applyFill="0" applyBorder="0" applyProtection="0">
      <alignment horizontal="right"/>
    </xf>
    <xf numFmtId="203" fontId="6" fillId="0" borderId="0"/>
    <xf numFmtId="175" fontId="2" fillId="0" borderId="0">
      <alignment horizontal="right"/>
    </xf>
    <xf numFmtId="175" fontId="2" fillId="0" borderId="0">
      <alignment horizontal="right"/>
    </xf>
    <xf numFmtId="0" fontId="122" fillId="0" borderId="0" applyNumberFormat="0" applyFill="0" applyBorder="0" applyProtection="0">
      <alignment horizontal="left"/>
    </xf>
    <xf numFmtId="207" fontId="123" fillId="0" borderId="0" applyFont="0" applyFill="0" applyBorder="0" applyAlignment="0" applyProtection="0">
      <protection hidden="1"/>
    </xf>
    <xf numFmtId="0" fontId="124" fillId="21" borderId="0" applyNumberFormat="0" applyBorder="0" applyAlignment="0" applyProtection="0"/>
    <xf numFmtId="0" fontId="200" fillId="21" borderId="0" applyNumberFormat="0" applyBorder="0" applyAlignment="0" applyProtection="0"/>
    <xf numFmtId="0" fontId="200" fillId="21" borderId="0" applyNumberFormat="0" applyBorder="0" applyAlignment="0" applyProtection="0"/>
    <xf numFmtId="0" fontId="124" fillId="21" borderId="0" applyNumberFormat="0" applyBorder="0" applyAlignment="0" applyProtection="0"/>
    <xf numFmtId="0" fontId="125" fillId="5" borderId="0"/>
    <xf numFmtId="0" fontId="13" fillId="63" borderId="0"/>
    <xf numFmtId="0" fontId="13" fillId="63" borderId="0"/>
    <xf numFmtId="0" fontId="126" fillId="0" borderId="0"/>
    <xf numFmtId="37" fontId="127" fillId="0" borderId="0"/>
    <xf numFmtId="175" fontId="2" fillId="0" borderId="0"/>
    <xf numFmtId="175" fontId="2" fillId="0" borderId="0"/>
    <xf numFmtId="175" fontId="2" fillId="0" borderId="0"/>
    <xf numFmtId="175" fontId="2" fillId="0" borderId="0"/>
    <xf numFmtId="208" fontId="158" fillId="0" borderId="0"/>
    <xf numFmtId="37" fontId="38" fillId="0" borderId="0" applyAlignment="0"/>
    <xf numFmtId="37" fontId="38" fillId="0" borderId="0" applyAlignment="0"/>
    <xf numFmtId="0" fontId="201" fillId="0" borderId="0"/>
    <xf numFmtId="0" fontId="2" fillId="0" borderId="0"/>
    <xf numFmtId="0" fontId="2" fillId="0" borderId="0"/>
    <xf numFmtId="0" fontId="201" fillId="0" borderId="0"/>
    <xf numFmtId="0" fontId="201" fillId="0" borderId="0"/>
    <xf numFmtId="0" fontId="186" fillId="0" borderId="0"/>
    <xf numFmtId="0" fontId="186" fillId="0" borderId="0"/>
    <xf numFmtId="0" fontId="185" fillId="0" borderId="0"/>
    <xf numFmtId="0" fontId="2" fillId="0" borderId="0"/>
    <xf numFmtId="37" fontId="65" fillId="0" borderId="0" applyNumberFormat="0" applyFill="0" applyAlignment="0"/>
    <xf numFmtId="0" fontId="79" fillId="0" borderId="37"/>
    <xf numFmtId="0" fontId="129" fillId="0" borderId="0"/>
    <xf numFmtId="2" fontId="25" fillId="0" borderId="0" applyBorder="0" applyProtection="0"/>
    <xf numFmtId="0" fontId="79" fillId="0" borderId="38"/>
    <xf numFmtId="0" fontId="79" fillId="0" borderId="39"/>
    <xf numFmtId="0" fontId="2" fillId="0" borderId="0"/>
    <xf numFmtId="0" fontId="2" fillId="0" borderId="0"/>
    <xf numFmtId="0" fontId="2" fillId="34" borderId="41" applyNumberFormat="0" applyFont="0" applyAlignment="0" applyProtection="0"/>
    <xf numFmtId="0" fontId="201" fillId="34" borderId="41" applyNumberFormat="0" applyFont="0" applyAlignment="0" applyProtection="0"/>
    <xf numFmtId="0" fontId="201" fillId="34" borderId="41" applyNumberFormat="0" applyFont="0" applyAlignment="0" applyProtection="0"/>
    <xf numFmtId="0" fontId="201" fillId="34" borderId="41" applyNumberFormat="0" applyFont="0" applyAlignment="0" applyProtection="0"/>
    <xf numFmtId="0" fontId="186" fillId="34" borderId="41" applyNumberFormat="0" applyFont="0" applyAlignment="0" applyProtection="0"/>
    <xf numFmtId="0" fontId="186" fillId="34" borderId="41" applyNumberFormat="0" applyFont="0" applyAlignment="0" applyProtection="0"/>
    <xf numFmtId="0" fontId="185" fillId="34" borderId="41" applyNumberFormat="0" applyFont="0" applyAlignment="0" applyProtection="0"/>
    <xf numFmtId="0" fontId="2" fillId="34" borderId="41" applyNumberFormat="0" applyFont="0" applyAlignment="0" applyProtection="0"/>
    <xf numFmtId="180" fontId="2" fillId="0" borderId="0" applyNumberFormat="0" applyFill="0" applyBorder="0" applyAlignment="0" applyProtection="0"/>
    <xf numFmtId="180" fontId="2" fillId="0" borderId="0" applyNumberFormat="0" applyFill="0" applyBorder="0" applyAlignment="0" applyProtection="0"/>
    <xf numFmtId="0" fontId="6" fillId="0" borderId="42"/>
    <xf numFmtId="175" fontId="86" fillId="0" borderId="0" applyBorder="0" applyProtection="0">
      <alignment horizontal="right"/>
    </xf>
    <xf numFmtId="175" fontId="114" fillId="64" borderId="0" applyBorder="0" applyProtection="0">
      <alignment horizontal="right"/>
    </xf>
    <xf numFmtId="175" fontId="130" fillId="0" borderId="3" applyBorder="0"/>
    <xf numFmtId="175" fontId="131" fillId="0" borderId="0" applyBorder="0" applyProtection="0">
      <alignment horizontal="right"/>
    </xf>
    <xf numFmtId="175" fontId="132" fillId="64" borderId="0" applyProtection="0">
      <alignment horizontal="right"/>
    </xf>
    <xf numFmtId="37" fontId="133" fillId="0" borderId="0" applyFill="0" applyBorder="0" applyProtection="0">
      <alignment horizontal="right"/>
    </xf>
    <xf numFmtId="1" fontId="90" fillId="0" borderId="0">
      <alignment horizontal="right"/>
      <protection locked="0"/>
    </xf>
    <xf numFmtId="180" fontId="65" fillId="0" borderId="0"/>
    <xf numFmtId="180" fontId="65" fillId="0" borderId="0"/>
    <xf numFmtId="180" fontId="90" fillId="0" borderId="0">
      <protection locked="0"/>
    </xf>
    <xf numFmtId="175" fontId="65" fillId="0" borderId="0"/>
    <xf numFmtId="175" fontId="65" fillId="0" borderId="0"/>
    <xf numFmtId="2" fontId="90" fillId="0" borderId="0">
      <alignment horizontal="right"/>
      <protection locked="0"/>
    </xf>
    <xf numFmtId="0" fontId="2" fillId="0" borderId="0"/>
    <xf numFmtId="0" fontId="2" fillId="0" borderId="0"/>
    <xf numFmtId="175" fontId="86" fillId="0" borderId="0" applyFill="0" applyBorder="0" applyProtection="0"/>
    <xf numFmtId="175" fontId="86" fillId="0" borderId="0" applyFill="0" applyBorder="0" applyProtection="0"/>
    <xf numFmtId="175" fontId="86" fillId="0" borderId="0" applyFill="0" applyBorder="0" applyProtection="0"/>
    <xf numFmtId="175" fontId="11" fillId="0" borderId="0"/>
    <xf numFmtId="0" fontId="6" fillId="0" borderId="0" applyNumberFormat="0" applyFill="0" applyBorder="0" applyAlignment="0" applyProtection="0"/>
    <xf numFmtId="0" fontId="49" fillId="0" borderId="0" applyNumberFormat="0" applyFill="0" applyBorder="0" applyAlignment="0" applyProtection="0"/>
    <xf numFmtId="175" fontId="73" fillId="0" borderId="0" applyNumberFormat="0" applyFill="0" applyBorder="0" applyAlignment="0" applyProtection="0"/>
    <xf numFmtId="0" fontId="134"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40" fontId="104" fillId="0" borderId="0" applyFont="0" applyFill="0" applyBorder="0" applyAlignment="0">
      <alignment horizontal="center"/>
    </xf>
    <xf numFmtId="37" fontId="135" fillId="0" borderId="0"/>
    <xf numFmtId="37" fontId="117" fillId="0" borderId="0"/>
    <xf numFmtId="0" fontId="136" fillId="0" borderId="0" applyNumberFormat="0" applyAlignment="0">
      <alignment vertical="top"/>
    </xf>
    <xf numFmtId="175" fontId="78" fillId="0" borderId="0"/>
    <xf numFmtId="0" fontId="38" fillId="65" borderId="16" applyNumberFormat="0" applyFont="0" applyBorder="0" applyAlignment="0" applyProtection="0"/>
    <xf numFmtId="10" fontId="2" fillId="0" borderId="0" applyFill="0" applyBorder="0">
      <alignment horizontal="center" vertical="center"/>
    </xf>
    <xf numFmtId="175" fontId="8" fillId="0" borderId="0" applyFont="0" applyFill="0" applyBorder="0" applyAlignment="0">
      <alignment vertical="center"/>
    </xf>
    <xf numFmtId="175" fontId="8" fillId="0" borderId="0" applyFont="0" applyFill="0" applyBorder="0" applyAlignment="0">
      <alignment vertical="center"/>
    </xf>
    <xf numFmtId="0" fontId="137" fillId="0" borderId="0" applyNumberFormat="0" applyFill="0" applyBorder="0">
      <alignment horizontal="left"/>
    </xf>
    <xf numFmtId="0" fontId="2" fillId="0" borderId="0" applyProtection="0">
      <alignment horizontal="left"/>
    </xf>
    <xf numFmtId="0" fontId="2" fillId="0" borderId="0" applyProtection="0">
      <alignment horizontal="left"/>
    </xf>
    <xf numFmtId="0" fontId="2" fillId="0" borderId="0" applyFill="0" applyBorder="0" applyProtection="0">
      <alignment horizontal="left"/>
    </xf>
    <xf numFmtId="0" fontId="2" fillId="0" borderId="0" applyFill="0" applyBorder="0" applyProtection="0">
      <alignment horizontal="left"/>
    </xf>
    <xf numFmtId="0" fontId="120" fillId="0" borderId="0" applyFill="0" applyBorder="0" applyProtection="0">
      <alignment horizontal="left"/>
    </xf>
    <xf numFmtId="0" fontId="120" fillId="0" borderId="0" applyFill="0" applyBorder="0" applyProtection="0">
      <alignment horizontal="left"/>
    </xf>
    <xf numFmtId="1" fontId="138" fillId="0" borderId="0" applyProtection="0">
      <alignment horizontal="right" vertical="center"/>
    </xf>
    <xf numFmtId="207" fontId="123" fillId="0" borderId="0" applyFont="0" applyFill="0" applyBorder="0" applyAlignment="0" applyProtection="0">
      <protection hidden="1"/>
    </xf>
    <xf numFmtId="175" fontId="2" fillId="0" borderId="0" applyFont="0" applyFill="0" applyBorder="0" applyAlignment="0"/>
    <xf numFmtId="175" fontId="2" fillId="0" borderId="0" applyFont="0" applyFill="0" applyBorder="0" applyAlignment="0"/>
    <xf numFmtId="175" fontId="6" fillId="0" borderId="0" applyFill="0" applyBorder="0"/>
    <xf numFmtId="175" fontId="6" fillId="0" borderId="0" applyFill="0" applyBorder="0"/>
    <xf numFmtId="175" fontId="79" fillId="0" borderId="0" applyFont="0" applyFill="0" applyBorder="0" applyAlignment="0" applyProtection="0"/>
    <xf numFmtId="175" fontId="65" fillId="0" borderId="0">
      <alignment horizontal="right"/>
    </xf>
    <xf numFmtId="175" fontId="65" fillId="0" borderId="0">
      <alignment horizontal="right"/>
    </xf>
    <xf numFmtId="9" fontId="2" fillId="0" borderId="0" applyFont="0" applyFill="0" applyBorder="0" applyAlignment="0" applyProtection="0"/>
    <xf numFmtId="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0" fontId="2" fillId="0" borderId="0" applyFont="0" applyFill="0" applyBorder="0" applyAlignment="0" applyProtection="0"/>
    <xf numFmtId="10" fontId="2" fillId="0" borderId="0" applyFont="0" applyFill="0" applyBorder="0" applyAlignment="0" applyProtection="0"/>
    <xf numFmtId="0" fontId="6" fillId="0" borderId="0"/>
    <xf numFmtId="0" fontId="6" fillId="0" borderId="0"/>
    <xf numFmtId="175" fontId="86" fillId="0" borderId="0" applyBorder="0" applyProtection="0">
      <alignment horizontal="right"/>
    </xf>
    <xf numFmtId="175" fontId="114" fillId="64" borderId="0" applyProtection="0">
      <alignment horizontal="right"/>
    </xf>
    <xf numFmtId="175" fontId="11" fillId="0" borderId="0" applyFont="0" applyFill="0" applyBorder="0" applyProtection="0">
      <alignment horizontal="right"/>
    </xf>
    <xf numFmtId="0" fontId="2" fillId="0" borderId="0" applyFont="0" applyFill="0" applyBorder="0" applyProtection="0">
      <alignment horizontal="right"/>
    </xf>
    <xf numFmtId="0" fontId="2" fillId="0" borderId="0" applyFont="0" applyFill="0" applyBorder="0" applyProtection="0">
      <alignment horizontal="right"/>
    </xf>
    <xf numFmtId="0" fontId="15" fillId="66" borderId="0" applyBorder="0" applyAlignment="0">
      <protection locked="0"/>
    </xf>
    <xf numFmtId="175" fontId="86" fillId="0" borderId="0" applyFill="0" applyBorder="0" applyProtection="0"/>
    <xf numFmtId="175" fontId="86" fillId="0" borderId="0" applyFill="0" applyBorder="0" applyProtection="0"/>
    <xf numFmtId="175" fontId="86" fillId="0" borderId="0" applyFill="0" applyBorder="0" applyProtection="0"/>
    <xf numFmtId="175" fontId="86" fillId="0" borderId="0" applyFill="0" applyBorder="0" applyProtection="0"/>
    <xf numFmtId="10" fontId="25"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90" fillId="0" borderId="0"/>
    <xf numFmtId="10" fontId="65" fillId="0" borderId="0"/>
    <xf numFmtId="10" fontId="65" fillId="0" borderId="0"/>
    <xf numFmtId="10" fontId="90" fillId="0" borderId="0">
      <protection locked="0"/>
    </xf>
    <xf numFmtId="175" fontId="2" fillId="0" borderId="0"/>
    <xf numFmtId="175" fontId="2" fillId="0" borderId="0"/>
    <xf numFmtId="175" fontId="2" fillId="0" borderId="0"/>
    <xf numFmtId="175" fontId="2" fillId="0" borderId="0"/>
    <xf numFmtId="175" fontId="2" fillId="0" borderId="0"/>
    <xf numFmtId="175" fontId="2" fillId="0" borderId="0"/>
    <xf numFmtId="164" fontId="2" fillId="0" borderId="0"/>
    <xf numFmtId="164" fontId="2" fillId="0" borderId="0"/>
    <xf numFmtId="180" fontId="2" fillId="0" borderId="0" applyFont="0" applyFill="0" applyBorder="0" applyAlignment="0" applyProtection="0"/>
    <xf numFmtId="180" fontId="2" fillId="0" borderId="0" applyFont="0" applyFill="0" applyBorder="0" applyAlignment="0" applyProtection="0"/>
    <xf numFmtId="175" fontId="2" fillId="0" borderId="0"/>
    <xf numFmtId="175"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210" fontId="2" fillId="0" borderId="0"/>
    <xf numFmtId="210" fontId="2" fillId="0" borderId="0"/>
    <xf numFmtId="175" fontId="2" fillId="0" borderId="0"/>
    <xf numFmtId="175" fontId="2" fillId="0" borderId="0"/>
    <xf numFmtId="175" fontId="2" fillId="0" borderId="0"/>
    <xf numFmtId="175" fontId="2" fillId="0" borderId="0"/>
    <xf numFmtId="175" fontId="11" fillId="0" borderId="0"/>
    <xf numFmtId="165" fontId="2" fillId="0" borderId="0"/>
    <xf numFmtId="165" fontId="2" fillId="0" borderId="0"/>
    <xf numFmtId="175" fontId="11" fillId="0" borderId="0"/>
    <xf numFmtId="0" fontId="139" fillId="0" borderId="0"/>
    <xf numFmtId="175" fontId="2" fillId="0" borderId="0">
      <alignment horizontal="right"/>
      <protection locked="0"/>
    </xf>
    <xf numFmtId="175" fontId="2" fillId="0" borderId="0">
      <alignment horizontal="right"/>
      <protection locked="0"/>
    </xf>
    <xf numFmtId="37" fontId="47" fillId="17" borderId="0" applyNumberFormat="0" applyFont="0" applyFill="0" applyBorder="0" applyAlignment="0" applyProtection="0"/>
    <xf numFmtId="37" fontId="47" fillId="17" borderId="0" applyNumberFormat="0" applyFont="0" applyFill="0" applyBorder="0" applyAlignment="0" applyProtection="0"/>
    <xf numFmtId="175" fontId="2" fillId="0" borderId="0" applyNumberFormat="0" applyFill="0" applyBorder="0" applyAlignment="0" applyProtection="0"/>
    <xf numFmtId="175" fontId="2" fillId="0" borderId="0" applyNumberFormat="0" applyFill="0" applyBorder="0" applyAlignment="0" applyProtection="0"/>
    <xf numFmtId="0" fontId="38" fillId="0" borderId="0">
      <alignment vertical="top"/>
    </xf>
    <xf numFmtId="180" fontId="38" fillId="0" borderId="0">
      <alignment vertical="top"/>
    </xf>
    <xf numFmtId="175" fontId="11" fillId="0" borderId="0" applyFont="0" applyFill="0" applyBorder="0" applyProtection="0">
      <alignment horizontal="right"/>
    </xf>
    <xf numFmtId="175" fontId="11" fillId="0" borderId="0" applyFont="0" applyFill="0" applyBorder="0" applyProtection="0">
      <alignment horizontal="right"/>
    </xf>
    <xf numFmtId="37" fontId="12" fillId="7" borderId="5">
      <alignment horizontal="right"/>
    </xf>
    <xf numFmtId="3" fontId="140" fillId="0" borderId="0"/>
    <xf numFmtId="175" fontId="25" fillId="11" borderId="43" applyNumberFormat="0" applyFont="0" applyBorder="0" applyAlignment="0" applyProtection="0">
      <alignment horizontal="center"/>
    </xf>
    <xf numFmtId="0" fontId="40" fillId="51" borderId="43" applyNumberFormat="0" applyBorder="0" applyProtection="0">
      <alignment horizontal="left" wrapText="1"/>
    </xf>
    <xf numFmtId="0" fontId="40" fillId="51" borderId="43" applyNumberFormat="0" applyBorder="0" applyProtection="0">
      <alignment horizontal="left" wrapText="1"/>
    </xf>
    <xf numFmtId="0" fontId="141" fillId="0" borderId="0" applyNumberFormat="0" applyAlignment="0"/>
    <xf numFmtId="0" fontId="142" fillId="33" borderId="44" applyNumberFormat="0" applyAlignment="0" applyProtection="0"/>
    <xf numFmtId="0" fontId="202" fillId="33" borderId="44" applyNumberFormat="0" applyAlignment="0" applyProtection="0"/>
    <xf numFmtId="0" fontId="202" fillId="33" borderId="44" applyNumberFormat="0" applyAlignment="0" applyProtection="0"/>
    <xf numFmtId="0" fontId="142" fillId="33" borderId="44" applyNumberFormat="0" applyAlignment="0" applyProtection="0"/>
    <xf numFmtId="0" fontId="2" fillId="0" borderId="45">
      <alignment vertical="center"/>
    </xf>
    <xf numFmtId="0" fontId="2" fillId="0" borderId="45">
      <alignment vertical="center"/>
    </xf>
    <xf numFmtId="0" fontId="85" fillId="0" borderId="46"/>
    <xf numFmtId="0" fontId="104" fillId="0" borderId="0" applyFill="0" applyBorder="0" applyProtection="0">
      <alignment horizontal="left"/>
    </xf>
    <xf numFmtId="0" fontId="104" fillId="0" borderId="0"/>
    <xf numFmtId="0" fontId="137" fillId="0" borderId="0" applyNumberFormat="0" applyFill="0" applyBorder="0" applyProtection="0">
      <alignment horizontal="left" vertical="center"/>
    </xf>
    <xf numFmtId="0" fontId="144" fillId="67" borderId="0"/>
    <xf numFmtId="211" fontId="11" fillId="0" borderId="0">
      <alignment horizontal="right" vertical="center"/>
      <protection locked="0"/>
    </xf>
    <xf numFmtId="9" fontId="6" fillId="0" borderId="0" applyFont="0" applyFill="0" applyBorder="0" applyAlignment="0" applyProtection="0"/>
    <xf numFmtId="0" fontId="95" fillId="33" borderId="17" applyNumberFormat="0" applyFont="0" applyBorder="0" applyAlignment="0" applyProtection="0"/>
    <xf numFmtId="0" fontId="145" fillId="0" borderId="0"/>
    <xf numFmtId="14" fontId="21" fillId="27" borderId="0" applyFont="0" applyFill="0" applyBorder="0" applyAlignment="0" applyProtection="0"/>
    <xf numFmtId="14" fontId="21" fillId="27" borderId="0" applyFont="0" applyFill="0" applyBorder="0" applyAlignment="0" applyProtection="0"/>
    <xf numFmtId="175" fontId="21" fillId="27" borderId="0" applyFont="0" applyFill="0" applyBorder="0" applyAlignment="0" applyProtection="0"/>
    <xf numFmtId="175" fontId="21" fillId="27" borderId="0" applyFont="0" applyFill="0" applyBorder="0" applyAlignment="0" applyProtection="0"/>
    <xf numFmtId="1" fontId="2" fillId="0" borderId="0"/>
    <xf numFmtId="1" fontId="2" fillId="0" borderId="0"/>
    <xf numFmtId="0" fontId="146" fillId="0" borderId="0" applyFont="0" applyFill="0" applyBorder="0">
      <alignment horizontal="right"/>
    </xf>
    <xf numFmtId="175" fontId="2" fillId="0" borderId="0" applyFill="0" applyBorder="0"/>
    <xf numFmtId="175" fontId="2" fillId="0" borderId="0" applyFill="0" applyBorder="0"/>
    <xf numFmtId="175" fontId="67" fillId="0" borderId="0" applyFill="0" applyBorder="0" applyAlignment="0" applyProtection="0"/>
    <xf numFmtId="175" fontId="79" fillId="0" borderId="0" applyFont="0"/>
    <xf numFmtId="38" fontId="36" fillId="0" borderId="0" applyFill="0" applyBorder="0" applyAlignment="0" applyProtection="0"/>
    <xf numFmtId="40" fontId="38" fillId="0" borderId="0" applyFont="0" applyFill="0" applyBorder="0" applyAlignment="0" applyProtection="0"/>
    <xf numFmtId="175" fontId="38" fillId="0" borderId="0" applyFont="0" applyFill="0" applyBorder="0" applyAlignment="0" applyProtection="0"/>
    <xf numFmtId="208" fontId="2" fillId="0" borderId="0" applyFont="0" applyFill="0" applyBorder="0" applyAlignment="0" applyProtection="0"/>
    <xf numFmtId="208" fontId="2" fillId="0" borderId="0" applyFont="0" applyFill="0" applyBorder="0" applyAlignment="0" applyProtection="0"/>
    <xf numFmtId="175" fontId="26" fillId="0" borderId="0"/>
    <xf numFmtId="175" fontId="79" fillId="0" borderId="0"/>
    <xf numFmtId="175" fontId="65" fillId="0" borderId="0"/>
    <xf numFmtId="180" fontId="38" fillId="17" borderId="0"/>
    <xf numFmtId="12" fontId="2" fillId="0" borderId="0" applyFont="0" applyFill="0" applyBorder="0" applyProtection="0">
      <alignment horizontal="right"/>
    </xf>
    <xf numFmtId="175" fontId="11" fillId="66" borderId="0" applyFont="0" applyFill="0" applyBorder="0" applyProtection="0">
      <alignment horizontal="right"/>
    </xf>
    <xf numFmtId="175" fontId="147" fillId="0" borderId="0" applyNumberFormat="0" applyFill="0" applyBorder="0" applyAlignment="0" applyProtection="0">
      <alignment horizontal="right" vertical="center" wrapText="1"/>
    </xf>
    <xf numFmtId="0" fontId="148" fillId="0" borderId="0" applyNumberFormat="0" applyFill="0" applyBorder="0" applyAlignment="0" applyProtection="0"/>
    <xf numFmtId="0" fontId="149" fillId="0" borderId="0" applyNumberFormat="0" applyFill="0" applyBorder="0" applyAlignment="0" applyProtection="0">
      <protection locked="0"/>
    </xf>
    <xf numFmtId="0" fontId="150" fillId="0" borderId="27" applyNumberFormat="0" applyFill="0" applyProtection="0">
      <alignment horizontal="right"/>
    </xf>
    <xf numFmtId="0" fontId="151" fillId="0" borderId="0"/>
    <xf numFmtId="0" fontId="120" fillId="0" borderId="0"/>
    <xf numFmtId="0" fontId="152" fillId="0" borderId="47"/>
    <xf numFmtId="0" fontId="153" fillId="0" borderId="0"/>
    <xf numFmtId="0" fontId="154" fillId="0" borderId="18" applyNumberFormat="0" applyFill="0" applyBorder="0" applyAlignment="0" applyProtection="0"/>
    <xf numFmtId="0" fontId="18" fillId="0" borderId="0" applyFill="0" applyBorder="0" applyProtection="0">
      <alignment horizontal="center" vertical="center"/>
    </xf>
    <xf numFmtId="0" fontId="150" fillId="0" borderId="48" applyNumberFormat="0" applyProtection="0">
      <alignment horizontal="right"/>
    </xf>
    <xf numFmtId="0" fontId="155" fillId="0" borderId="0" applyBorder="0" applyProtection="0">
      <alignment vertical="center"/>
    </xf>
    <xf numFmtId="175" fontId="155" fillId="0" borderId="16" applyBorder="0" applyProtection="0">
      <alignment horizontal="right" vertical="center"/>
    </xf>
    <xf numFmtId="0" fontId="156" fillId="69" borderId="0" applyBorder="0" applyProtection="0">
      <alignment horizontal="centerContinuous" vertical="center"/>
    </xf>
    <xf numFmtId="0" fontId="156" fillId="70" borderId="16" applyBorder="0" applyProtection="0">
      <alignment horizontal="centerContinuous" vertical="center"/>
    </xf>
    <xf numFmtId="0" fontId="18" fillId="0" borderId="0" applyFill="0" applyBorder="0" applyProtection="0"/>
    <xf numFmtId="0" fontId="2" fillId="0" borderId="0"/>
    <xf numFmtId="0" fontId="2" fillId="0" borderId="0"/>
    <xf numFmtId="0" fontId="157" fillId="0" borderId="0">
      <alignment vertical="center"/>
    </xf>
    <xf numFmtId="0" fontId="98" fillId="0" borderId="0">
      <alignment vertical="center"/>
    </xf>
    <xf numFmtId="0" fontId="98" fillId="0" borderId="0">
      <alignment vertical="center"/>
    </xf>
    <xf numFmtId="0" fontId="101" fillId="0" borderId="0">
      <alignment vertical="center"/>
    </xf>
    <xf numFmtId="0" fontId="159" fillId="0" borderId="0" applyFill="0" applyBorder="0" applyProtection="0">
      <alignment horizontal="left"/>
    </xf>
    <xf numFmtId="0" fontId="96" fillId="0" borderId="47" applyFill="0" applyBorder="0" applyProtection="0">
      <alignment horizontal="left" vertical="top"/>
    </xf>
    <xf numFmtId="0" fontId="6" fillId="0" borderId="0"/>
    <xf numFmtId="0" fontId="2" fillId="0" borderId="0"/>
    <xf numFmtId="0" fontId="2" fillId="0" borderId="0"/>
    <xf numFmtId="0" fontId="2" fillId="0" borderId="0"/>
    <xf numFmtId="0" fontId="2" fillId="0" borderId="0"/>
    <xf numFmtId="0" fontId="160" fillId="0" borderId="0">
      <alignment vertical="top"/>
    </xf>
    <xf numFmtId="0" fontId="161" fillId="0" borderId="0"/>
    <xf numFmtId="0" fontId="28" fillId="0" borderId="0">
      <alignment vertical="top"/>
    </xf>
    <xf numFmtId="0" fontId="28" fillId="0" borderId="0">
      <alignment vertical="top"/>
    </xf>
    <xf numFmtId="0" fontId="162" fillId="0" borderId="0" applyNumberFormat="0" applyFill="0" applyBorder="0" applyAlignment="0" applyProtection="0"/>
    <xf numFmtId="0" fontId="203" fillId="0" borderId="0" applyNumberFormat="0" applyFill="0" applyBorder="0" applyAlignment="0" applyProtection="0"/>
    <xf numFmtId="0" fontId="203" fillId="0" borderId="0" applyNumberFormat="0" applyFill="0" applyBorder="0" applyAlignment="0" applyProtection="0"/>
    <xf numFmtId="0" fontId="162" fillId="0" borderId="0" applyNumberFormat="0" applyFill="0" applyBorder="0" applyAlignment="0" applyProtection="0"/>
    <xf numFmtId="0" fontId="163" fillId="0" borderId="0" applyNumberFormat="0" applyFill="0" applyBorder="0" applyAlignment="0" applyProtection="0"/>
    <xf numFmtId="0" fontId="204" fillId="0" borderId="0" applyNumberFormat="0" applyFill="0" applyBorder="0" applyAlignment="0" applyProtection="0"/>
    <xf numFmtId="0" fontId="204" fillId="0" borderId="0" applyNumberFormat="0" applyFill="0" applyBorder="0" applyAlignment="0" applyProtection="0"/>
    <xf numFmtId="0" fontId="163" fillId="0" borderId="0" applyNumberFormat="0" applyFill="0" applyBorder="0" applyAlignment="0" applyProtection="0"/>
    <xf numFmtId="175" fontId="79" fillId="0" borderId="0" applyFon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175" fontId="79" fillId="0" borderId="0"/>
    <xf numFmtId="175" fontId="79" fillId="0" borderId="0"/>
    <xf numFmtId="175" fontId="79" fillId="0" borderId="0"/>
    <xf numFmtId="0" fontId="164" fillId="0" borderId="0"/>
    <xf numFmtId="0" fontId="104" fillId="0" borderId="0" applyNumberFormat="0" applyFill="0" applyBorder="0" applyAlignment="0" applyProtection="0"/>
    <xf numFmtId="0" fontId="165" fillId="0" borderId="0" applyNumberFormat="0" applyFill="0" applyBorder="0" applyAlignment="0" applyProtection="0"/>
    <xf numFmtId="0" fontId="40" fillId="51" borderId="49" applyNumberFormat="0" applyBorder="0" applyProtection="0">
      <alignment horizontal="left" vertical="center"/>
    </xf>
    <xf numFmtId="0" fontId="40" fillId="51" borderId="49" applyNumberFormat="0" applyBorder="0" applyProtection="0">
      <alignment horizontal="left" vertical="center"/>
    </xf>
    <xf numFmtId="175" fontId="11" fillId="0" borderId="0">
      <alignment horizontal="center"/>
    </xf>
    <xf numFmtId="175" fontId="40" fillId="0" borderId="0">
      <alignment horizontal="centerContinuous"/>
    </xf>
    <xf numFmtId="175" fontId="40" fillId="0" borderId="0">
      <alignment horizontal="centerContinuous"/>
    </xf>
    <xf numFmtId="175" fontId="167" fillId="0" borderId="50">
      <alignment horizontal="centerContinuous"/>
    </xf>
    <xf numFmtId="175" fontId="168" fillId="0" borderId="0">
      <alignment horizontal="centerContinuous"/>
      <protection locked="0"/>
    </xf>
    <xf numFmtId="175" fontId="168" fillId="0" borderId="0">
      <alignment horizontal="left"/>
    </xf>
    <xf numFmtId="175" fontId="169" fillId="0" borderId="0">
      <alignment horizontal="center"/>
    </xf>
    <xf numFmtId="0" fontId="170" fillId="71" borderId="0"/>
    <xf numFmtId="0" fontId="170" fillId="71" borderId="0" applyNumberFormat="0">
      <alignment horizontal="right"/>
    </xf>
    <xf numFmtId="0" fontId="171" fillId="0" borderId="0">
      <alignment vertical="top"/>
    </xf>
    <xf numFmtId="0" fontId="172" fillId="0" borderId="0" applyNumberFormat="0" applyFill="0" applyBorder="0" applyAlignment="0" applyProtection="0"/>
    <xf numFmtId="0" fontId="18" fillId="0" borderId="0" applyNumberFormat="0" applyFill="0" applyBorder="0" applyAlignment="0" applyProtection="0"/>
    <xf numFmtId="3" fontId="173" fillId="0" borderId="0">
      <alignment horizontal="left"/>
    </xf>
    <xf numFmtId="0" fontId="247" fillId="0" borderId="0" applyNumberFormat="0" applyFill="0" applyBorder="0" applyAlignment="0" applyProtection="0"/>
    <xf numFmtId="0" fontId="205" fillId="0" borderId="51" applyNumberFormat="0" applyFill="0" applyAlignment="0" applyProtection="0"/>
    <xf numFmtId="0" fontId="205" fillId="0" borderId="51" applyNumberFormat="0" applyFill="0" applyAlignment="0" applyProtection="0"/>
    <xf numFmtId="0" fontId="205" fillId="0" borderId="51" applyNumberFormat="0" applyFill="0" applyAlignment="0" applyProtection="0"/>
    <xf numFmtId="0" fontId="205" fillId="0" borderId="51" applyNumberFormat="0" applyFill="0" applyAlignment="0" applyProtection="0"/>
    <xf numFmtId="0" fontId="206" fillId="0" borderId="52" applyNumberFormat="0" applyFill="0" applyAlignment="0" applyProtection="0"/>
    <xf numFmtId="0" fontId="206" fillId="0" borderId="52" applyNumberFormat="0" applyFill="0" applyAlignment="0" applyProtection="0"/>
    <xf numFmtId="0" fontId="206" fillId="0" borderId="52" applyNumberFormat="0" applyFill="0" applyAlignment="0" applyProtection="0"/>
    <xf numFmtId="0" fontId="206" fillId="0" borderId="52" applyNumberFormat="0" applyFill="0" applyAlignment="0" applyProtection="0"/>
    <xf numFmtId="0" fontId="193" fillId="0" borderId="54" applyNumberFormat="0" applyFill="0" applyAlignment="0" applyProtection="0"/>
    <xf numFmtId="0" fontId="193" fillId="0" borderId="54" applyNumberFormat="0" applyFill="0" applyAlignment="0" applyProtection="0"/>
    <xf numFmtId="0" fontId="193" fillId="0" borderId="54" applyNumberFormat="0" applyFill="0" applyAlignment="0" applyProtection="0"/>
    <xf numFmtId="0" fontId="193" fillId="0" borderId="54" applyNumberFormat="0" applyFill="0" applyAlignment="0" applyProtection="0"/>
    <xf numFmtId="37" fontId="176" fillId="33" borderId="55" applyNumberFormat="0" applyBorder="0">
      <alignment horizontal="center"/>
    </xf>
    <xf numFmtId="38" fontId="146" fillId="72" borderId="16" applyAlignment="0"/>
    <xf numFmtId="168" fontId="177" fillId="8" borderId="18"/>
    <xf numFmtId="0" fontId="2" fillId="0" borderId="0" applyFill="0" applyBorder="0" applyAlignment="0" applyProtection="0"/>
    <xf numFmtId="0" fontId="2" fillId="0" borderId="0" applyFill="0" applyBorder="0" applyAlignment="0" applyProtection="0"/>
    <xf numFmtId="9" fontId="2" fillId="0" borderId="27" applyNumberFormat="0" applyFont="0" applyFill="0" applyAlignment="0" applyProtection="0"/>
    <xf numFmtId="9" fontId="2" fillId="0" borderId="27" applyNumberFormat="0" applyFont="0" applyFill="0" applyAlignment="0" applyProtection="0"/>
    <xf numFmtId="0" fontId="38" fillId="0" borderId="61" applyNumberFormat="0" applyFont="0" applyFill="0" applyAlignment="0" applyProtection="0"/>
    <xf numFmtId="0" fontId="207" fillId="0" borderId="57" applyNumberFormat="0" applyFill="0" applyAlignment="0" applyProtection="0"/>
    <xf numFmtId="0" fontId="207" fillId="0" borderId="57" applyNumberFormat="0" applyFill="0" applyAlignment="0" applyProtection="0"/>
    <xf numFmtId="0" fontId="92" fillId="0" borderId="57" applyNumberFormat="0" applyFill="0" applyAlignment="0" applyProtection="0"/>
    <xf numFmtId="175" fontId="2" fillId="0" borderId="0">
      <alignment horizontal="right"/>
    </xf>
    <xf numFmtId="175" fontId="2" fillId="0" borderId="0">
      <alignment horizontal="right"/>
    </xf>
    <xf numFmtId="175" fontId="26" fillId="0" borderId="0"/>
    <xf numFmtId="40" fontId="117" fillId="0" borderId="0"/>
    <xf numFmtId="0" fontId="13" fillId="6" borderId="0"/>
    <xf numFmtId="0" fontId="15" fillId="24" borderId="0"/>
    <xf numFmtId="0" fontId="15" fillId="9" borderId="0"/>
    <xf numFmtId="0" fontId="15" fillId="0" borderId="0"/>
    <xf numFmtId="175" fontId="2" fillId="0" borderId="0">
      <alignment horizontal="left"/>
      <protection locked="0"/>
    </xf>
    <xf numFmtId="175" fontId="2" fillId="0" borderId="0">
      <alignment horizontal="left"/>
      <protection locked="0"/>
    </xf>
    <xf numFmtId="168" fontId="140" fillId="0" borderId="0" applyNumberFormat="0" applyFill="0" applyBorder="0" applyAlignment="0" applyProtection="0"/>
    <xf numFmtId="175" fontId="11" fillId="0" borderId="0"/>
    <xf numFmtId="0" fontId="9" fillId="0" borderId="0" applyNumberFormat="0" applyFill="0" applyBorder="0" applyAlignment="0" applyProtection="0"/>
    <xf numFmtId="180" fontId="178" fillId="0" borderId="0" applyNumberFormat="0" applyFill="0" applyBorder="0" applyAlignment="0" applyProtection="0"/>
    <xf numFmtId="0" fontId="179" fillId="0" borderId="0"/>
    <xf numFmtId="0" fontId="2" fillId="0" borderId="27" applyNumberFormat="0" applyFont="0" applyFill="0" applyAlignment="0" applyProtection="0"/>
    <xf numFmtId="0" fontId="2" fillId="0" borderId="27" applyNumberFormat="0" applyFont="0" applyFill="0" applyAlignment="0" applyProtection="0"/>
    <xf numFmtId="175" fontId="11" fillId="0" borderId="0" applyFont="0" applyFill="0" applyBorder="0" applyAlignment="0" applyProtection="0"/>
    <xf numFmtId="175" fontId="11" fillId="0" borderId="0" applyFont="0" applyFill="0" applyBorder="0" applyAlignment="0" applyProtection="0"/>
    <xf numFmtId="175" fontId="11" fillId="0" borderId="0" applyFont="0" applyFill="0" applyBorder="0" applyAlignment="0" applyProtection="0"/>
    <xf numFmtId="0" fontId="2" fillId="0" borderId="0" applyFont="0" applyFill="0" applyBorder="0">
      <alignment horizontal="right" vertical="center" wrapText="1"/>
    </xf>
    <xf numFmtId="0" fontId="2" fillId="0" borderId="0" applyFont="0" applyFill="0" applyBorder="0">
      <alignment horizontal="right" vertical="center" wrapText="1"/>
    </xf>
    <xf numFmtId="0" fontId="140" fillId="0" borderId="0" applyNumberFormat="0" applyFill="0" applyBorder="0" applyAlignment="0" applyProtection="0"/>
    <xf numFmtId="9" fontId="6" fillId="0" borderId="0" applyFont="0" applyFill="0" applyBorder="0" applyAlignment="0" applyProtection="0"/>
    <xf numFmtId="0" fontId="180" fillId="9" borderId="0">
      <alignment horizontal="center"/>
    </xf>
    <xf numFmtId="0" fontId="181" fillId="0" borderId="18" applyNumberFormat="0" applyFill="0" applyBorder="0" applyAlignment="0" applyProtection="0"/>
    <xf numFmtId="0" fontId="182" fillId="0" borderId="18" applyNumberFormat="0" applyFill="0" applyBorder="0" applyAlignment="0" applyProtection="0"/>
    <xf numFmtId="0" fontId="183" fillId="0" borderId="18" applyNumberFormat="0" applyFill="0" applyBorder="0" applyAlignment="0" applyProtection="0"/>
    <xf numFmtId="9" fontId="6" fillId="0" borderId="0" applyFont="0" applyFill="0" applyBorder="0" applyAlignment="0" applyProtection="0"/>
    <xf numFmtId="0" fontId="38" fillId="51" borderId="0" applyNumberFormat="0" applyBorder="0" applyProtection="0">
      <alignment horizontal="left"/>
    </xf>
    <xf numFmtId="214" fontId="8" fillId="0" borderId="0"/>
    <xf numFmtId="175" fontId="8" fillId="0" borderId="0"/>
    <xf numFmtId="200" fontId="79" fillId="0" borderId="0"/>
    <xf numFmtId="175" fontId="8" fillId="0" borderId="0"/>
    <xf numFmtId="175" fontId="8" fillId="0" borderId="0"/>
    <xf numFmtId="0" fontId="15" fillId="0" borderId="3" applyNumberFormat="0" applyFont="0">
      <alignment horizontal="center" vertical="top" wrapText="1"/>
    </xf>
    <xf numFmtId="0" fontId="15" fillId="0" borderId="3" applyNumberFormat="0" applyFont="0">
      <alignment horizontal="center" vertical="top" wrapText="1"/>
    </xf>
    <xf numFmtId="201" fontId="79" fillId="0" borderId="0"/>
    <xf numFmtId="175" fontId="184" fillId="0" borderId="16" applyBorder="0" applyProtection="0">
      <alignment horizontal="right"/>
    </xf>
    <xf numFmtId="175" fontId="86" fillId="0" borderId="0" applyFill="0" applyBorder="0" applyProtection="0"/>
    <xf numFmtId="175" fontId="86" fillId="0" borderId="0" applyFill="0" applyBorder="0" applyProtection="0"/>
    <xf numFmtId="0" fontId="15" fillId="0" borderId="0"/>
    <xf numFmtId="0" fontId="134" fillId="73" borderId="58" applyNumberFormat="0" applyFont="0" applyBorder="0" applyAlignment="0" applyProtection="0">
      <alignment horizontal="right"/>
    </xf>
    <xf numFmtId="0" fontId="134" fillId="73" borderId="58" applyNumberFormat="0" applyFont="0" applyBorder="0" applyAlignment="0" applyProtection="0">
      <alignment horizontal="right"/>
    </xf>
    <xf numFmtId="175" fontId="67" fillId="0" borderId="0" applyFont="0" applyFill="0" applyBorder="0" applyAlignment="0" applyProtection="0"/>
    <xf numFmtId="0" fontId="2" fillId="0" borderId="0"/>
    <xf numFmtId="0" fontId="2" fillId="0" borderId="0"/>
    <xf numFmtId="0" fontId="2" fillId="0" borderId="0"/>
    <xf numFmtId="0" fontId="2" fillId="5" borderId="4" applyNumberFormat="0">
      <alignment horizontal="centerContinuous" vertical="center" wrapText="1"/>
    </xf>
    <xf numFmtId="0" fontId="2" fillId="5" borderId="4" applyNumberFormat="0">
      <alignment horizontal="centerContinuous" vertical="center" wrapText="1"/>
    </xf>
    <xf numFmtId="0" fontId="2" fillId="5" borderId="4" applyNumberFormat="0">
      <alignment horizontal="centerContinuous" vertical="center" wrapText="1"/>
    </xf>
    <xf numFmtId="0" fontId="2" fillId="6" borderId="4" applyNumberFormat="0">
      <alignment horizontal="left" vertical="center"/>
    </xf>
    <xf numFmtId="0" fontId="2" fillId="6" borderId="4" applyNumberFormat="0">
      <alignment horizontal="left" vertical="center"/>
    </xf>
    <xf numFmtId="0" fontId="2" fillId="6" borderId="4" applyNumberFormat="0">
      <alignment horizontal="left" vertical="center"/>
    </xf>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xf numFmtId="0" fontId="2" fillId="0" borderId="0"/>
    <xf numFmtId="0" fontId="2" fillId="0" borderId="0"/>
    <xf numFmtId="0" fontId="2" fillId="9" borderId="0"/>
    <xf numFmtId="0" fontId="2" fillId="9" borderId="0"/>
    <xf numFmtId="0" fontId="2" fillId="9" borderId="0"/>
    <xf numFmtId="0" fontId="4" fillId="9" borderId="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7" fontId="2" fillId="0" borderId="0" applyFont="0" applyFill="0" applyBorder="0" applyAlignment="0" applyProtection="0"/>
    <xf numFmtId="187" fontId="2" fillId="0" borderId="0" applyFont="0" applyFill="0" applyBorder="0" applyAlignment="0" applyProtection="0"/>
    <xf numFmtId="18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6"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1" fontId="2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6"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80" fontId="2" fillId="0" borderId="0" applyFont="0" applyFill="0" applyBorder="0" applyProtection="0">
      <alignment horizontal="right"/>
    </xf>
    <xf numFmtId="180" fontId="2" fillId="0" borderId="0" applyFont="0" applyFill="0" applyBorder="0" applyProtection="0">
      <alignment horizontal="right"/>
    </xf>
    <xf numFmtId="180"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6"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75" fontId="26" fillId="0" borderId="0" applyFont="0" applyFill="0" applyBorder="0" applyProtection="0">
      <alignment horizontal="right"/>
    </xf>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6" fillId="0" borderId="0" applyFont="0" applyFill="0" applyBorder="0" applyProtection="0">
      <alignment horizontal="right"/>
    </xf>
    <xf numFmtId="175" fontId="26" fillId="0" borderId="0" applyFont="0" applyFill="0" applyBorder="0" applyProtection="0">
      <alignment horizontal="right"/>
    </xf>
    <xf numFmtId="180" fontId="2" fillId="0" borderId="0" applyFont="0" applyFill="0" applyBorder="0" applyProtection="0">
      <alignment horizontal="right"/>
    </xf>
    <xf numFmtId="180" fontId="2" fillId="0" borderId="0" applyFont="0" applyFill="0" applyBorder="0" applyProtection="0">
      <alignment horizontal="right"/>
    </xf>
    <xf numFmtId="180"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9" applyFont="0" applyFill="0" applyAlignment="0" applyProtection="0"/>
    <xf numFmtId="175" fontId="2" fillId="0" borderId="9" applyFont="0" applyFill="0" applyAlignment="0" applyProtection="0"/>
    <xf numFmtId="175" fontId="2" fillId="0" borderId="9" applyFont="0" applyFill="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9" fontId="2" fillId="0" borderId="0" applyFont="0" applyFill="0" applyBorder="0" applyAlignment="0" applyProtection="0"/>
    <xf numFmtId="199" fontId="2" fillId="0" borderId="0" applyFont="0" applyFill="0" applyBorder="0" applyAlignment="0" applyProtection="0"/>
    <xf numFmtId="19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xf numFmtId="0" fontId="2" fillId="0" borderId="0"/>
    <xf numFmtId="0" fontId="2" fillId="0" borderId="0"/>
    <xf numFmtId="0" fontId="2" fillId="9" borderId="0"/>
    <xf numFmtId="0" fontId="2" fillId="9" borderId="0"/>
    <xf numFmtId="0" fontId="2" fillId="9" borderId="0"/>
    <xf numFmtId="0" fontId="2" fillId="23" borderId="0" applyNumberFormat="0"/>
    <xf numFmtId="0" fontId="2" fillId="23" borderId="0" applyNumberFormat="0"/>
    <xf numFmtId="0" fontId="2" fillId="23" borderId="0" applyNumberFormat="0"/>
    <xf numFmtId="0" fontId="6" fillId="9" borderId="0"/>
    <xf numFmtId="0" fontId="6" fillId="9" borderId="0"/>
    <xf numFmtId="0" fontId="2" fillId="24" borderId="10" applyNumberFormat="0" applyFont="0" applyAlignment="0" applyProtection="0"/>
    <xf numFmtId="0" fontId="2" fillId="24" borderId="10" applyNumberFormat="0" applyFont="0" applyAlignment="0" applyProtection="0"/>
    <xf numFmtId="0" fontId="2" fillId="24" borderId="10" applyNumberFormat="0" applyFont="0" applyAlignment="0" applyProtection="0"/>
    <xf numFmtId="0" fontId="2" fillId="24" borderId="11" applyNumberFormat="0" applyFont="0" applyAlignment="0" applyProtection="0"/>
    <xf numFmtId="0" fontId="2" fillId="24" borderId="11" applyNumberFormat="0" applyFont="0" applyAlignment="0" applyProtection="0"/>
    <xf numFmtId="0" fontId="2" fillId="24" borderId="11" applyNumberFormat="0" applyFont="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175" fontId="27" fillId="0" borderId="0" applyNumberFormat="0" applyFill="0" applyBorder="0" applyProtection="0">
      <alignment vertical="top"/>
    </xf>
    <xf numFmtId="175"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3" applyNumberFormat="0" applyFill="0" applyAlignment="0" applyProtection="0"/>
    <xf numFmtId="0" fontId="6" fillId="0" borderId="13" applyNumberFormat="0" applyFill="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31" fillId="0" borderId="9" applyNumberFormat="0" applyFill="0" applyProtection="0">
      <alignment horizontal="center"/>
    </xf>
    <xf numFmtId="0" fontId="31"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175" fontId="31" fillId="0" borderId="9" applyNumberFormat="0" applyFill="0" applyProtection="0">
      <alignment horizontal="center"/>
    </xf>
    <xf numFmtId="175"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175" fontId="31" fillId="0" borderId="9" applyNumberFormat="0" applyFill="0" applyProtection="0">
      <alignment horizontal="center"/>
    </xf>
    <xf numFmtId="175"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Border="0" applyProtection="0">
      <alignment horizontal="center"/>
    </xf>
    <xf numFmtId="0" fontId="31" fillId="0" borderId="9" applyNumberFormat="0" applyFill="0" applyBorder="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2" fillId="0" borderId="14" applyNumberFormat="0" applyFont="0" applyFill="0" applyAlignment="0" applyProtection="0"/>
    <xf numFmtId="0" fontId="2" fillId="0" borderId="14" applyNumberFormat="0" applyFont="0" applyFill="0" applyAlignment="0" applyProtection="0"/>
    <xf numFmtId="0" fontId="2" fillId="0" borderId="14" applyNumberFormat="0" applyFont="0" applyFill="0" applyAlignment="0" applyProtection="0"/>
    <xf numFmtId="0" fontId="31" fillId="0" borderId="0" applyNumberFormat="0" applyFill="0" applyBorder="0" applyProtection="0">
      <alignment horizontal="left"/>
    </xf>
    <xf numFmtId="0" fontId="31"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175" fontId="31" fillId="0" borderId="0" applyNumberFormat="0" applyFill="0" applyBorder="0" applyProtection="0">
      <alignment horizontal="left"/>
    </xf>
    <xf numFmtId="175" fontId="31"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175" fontId="31" fillId="0" borderId="0" applyNumberFormat="0" applyFill="0" applyBorder="0" applyProtection="0">
      <alignment horizontal="left"/>
    </xf>
    <xf numFmtId="175"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31" fillId="0" borderId="0" applyNumberFormat="0" applyFill="0" applyBorder="0" applyProtection="0">
      <alignment horizontal="left" vertical="top"/>
    </xf>
    <xf numFmtId="0" fontId="31" fillId="0" borderId="0" applyNumberFormat="0" applyFill="0" applyBorder="0" applyProtection="0">
      <alignment horizontal="left" vertical="top"/>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Protection="0">
      <alignment horizontal="centerContinuous"/>
    </xf>
    <xf numFmtId="0" fontId="33" fillId="0" borderId="0" applyNumberFormat="0" applyFill="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Protection="0">
      <alignment horizontal="centerContinuous"/>
    </xf>
    <xf numFmtId="0" fontId="33" fillId="0" borderId="0" applyNumberFormat="0" applyFill="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Protection="0">
      <alignment horizontal="centerContinuous"/>
    </xf>
    <xf numFmtId="0" fontId="33" fillId="0" borderId="0" applyNumberFormat="0" applyFill="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Protection="0">
      <alignment horizontal="centerContinuous"/>
    </xf>
    <xf numFmtId="0" fontId="6" fillId="0" borderId="0" applyNumberFormat="0" applyFill="0" applyProtection="0">
      <alignment horizontal="centerContinuous"/>
    </xf>
    <xf numFmtId="0" fontId="6" fillId="0" borderId="0" applyNumberFormat="0" applyFill="0" applyProtection="0">
      <alignment horizontal="centerContinuous"/>
    </xf>
    <xf numFmtId="0" fontId="6" fillId="0" borderId="0" applyNumberFormat="0" applyFill="0" applyProtection="0">
      <alignment horizontal="centerContinuous"/>
    </xf>
    <xf numFmtId="180" fontId="33" fillId="0" borderId="0" applyNumberFormat="0" applyFill="0" applyProtection="0">
      <alignment horizontal="centerContinuous"/>
    </xf>
    <xf numFmtId="180" fontId="33" fillId="0" borderId="0" applyNumberFormat="0" applyFill="0" applyProtection="0">
      <alignment horizontal="centerContinuous"/>
    </xf>
    <xf numFmtId="180" fontId="33" fillId="0" borderId="0" applyNumberFormat="0" applyFill="0" applyProtection="0">
      <alignment horizontal="centerContinuous"/>
    </xf>
    <xf numFmtId="180" fontId="33" fillId="0" borderId="0" applyNumberFormat="0" applyFill="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2" fillId="0" borderId="0"/>
    <xf numFmtId="0" fontId="2" fillId="0" borderId="0"/>
    <xf numFmtId="0" fontId="18" fillId="0" borderId="0" applyNumberFormat="0" applyFill="0" applyBorder="0" applyAlignment="0" applyProtection="0"/>
    <xf numFmtId="0" fontId="18" fillId="0" borderId="0" applyNumberFormat="0" applyFill="0" applyBorder="0" applyAlignment="0" applyProtection="0"/>
    <xf numFmtId="0" fontId="2" fillId="0" borderId="0"/>
    <xf numFmtId="0" fontId="2" fillId="0" borderId="0"/>
    <xf numFmtId="0" fontId="2" fillId="0" borderId="0"/>
    <xf numFmtId="0" fontId="8" fillId="27" borderId="0" applyNumberFormat="0">
      <alignment horizontal="right" vertical="top" wrapText="1"/>
    </xf>
    <xf numFmtId="0" fontId="8" fillId="9" borderId="0" applyNumberFormat="0">
      <alignment horizontal="right" vertical="top" wrapText="1"/>
    </xf>
    <xf numFmtId="0" fontId="41" fillId="33" borderId="0" applyNumberFormat="0" applyBorder="0" applyAlignment="0" applyProtection="0"/>
    <xf numFmtId="0" fontId="41" fillId="19" borderId="0" applyNumberFormat="0" applyBorder="0" applyAlignment="0" applyProtection="0"/>
    <xf numFmtId="0" fontId="41" fillId="34" borderId="0" applyNumberFormat="0" applyBorder="0" applyAlignment="0" applyProtection="0"/>
    <xf numFmtId="0" fontId="41" fillId="33" borderId="0" applyNumberFormat="0" applyBorder="0" applyAlignment="0" applyProtection="0"/>
    <xf numFmtId="0" fontId="41" fillId="32" borderId="0" applyNumberFormat="0" applyBorder="0" applyAlignment="0" applyProtection="0"/>
    <xf numFmtId="0" fontId="41" fillId="19" borderId="0" applyNumberFormat="0" applyBorder="0" applyAlignment="0" applyProtection="0"/>
    <xf numFmtId="0" fontId="41" fillId="33" borderId="0" applyNumberFormat="0" applyBorder="0" applyAlignment="0" applyProtection="0"/>
    <xf numFmtId="0" fontId="41" fillId="36" borderId="0" applyNumberFormat="0" applyBorder="0" applyAlignment="0" applyProtection="0"/>
    <xf numFmtId="0" fontId="41" fillId="21" borderId="0" applyNumberFormat="0" applyBorder="0" applyAlignment="0" applyProtection="0"/>
    <xf numFmtId="0" fontId="41" fillId="33" borderId="0" applyNumberFormat="0" applyBorder="0" applyAlignment="0" applyProtection="0"/>
    <xf numFmtId="0" fontId="41" fillId="35" borderId="0" applyNumberFormat="0" applyBorder="0" applyAlignment="0" applyProtection="0"/>
    <xf numFmtId="0" fontId="41" fillId="19" borderId="0" applyNumberFormat="0" applyBorder="0" applyAlignment="0" applyProtection="0"/>
    <xf numFmtId="0" fontId="42" fillId="40" borderId="0" applyNumberFormat="0" applyBorder="0" applyAlignment="0" applyProtection="0"/>
    <xf numFmtId="0" fontId="42" fillId="36" borderId="0" applyNumberFormat="0" applyBorder="0" applyAlignment="0" applyProtection="0"/>
    <xf numFmtId="0" fontId="42" fillId="21" borderId="0" applyNumberFormat="0" applyBorder="0" applyAlignment="0" applyProtection="0"/>
    <xf numFmtId="0" fontId="42" fillId="42" borderId="0" applyNumberFormat="0" applyBorder="0" applyAlignment="0" applyProtection="0"/>
    <xf numFmtId="0" fontId="42" fillId="40" borderId="0" applyNumberFormat="0" applyBorder="0" applyAlignment="0" applyProtection="0"/>
    <xf numFmtId="0" fontId="42" fillId="19" borderId="0" applyNumberFormat="0" applyBorder="0" applyAlignment="0" applyProtection="0"/>
    <xf numFmtId="175" fontId="2" fillId="0" borderId="0" applyFont="0" applyFill="0" applyBorder="0" applyProtection="0"/>
    <xf numFmtId="175" fontId="2" fillId="0" borderId="0" applyFont="0" applyFill="0" applyBorder="0" applyProtection="0"/>
    <xf numFmtId="175" fontId="2" fillId="0" borderId="0" applyFont="0" applyFill="0" applyBorder="0" applyProtection="0"/>
    <xf numFmtId="0" fontId="46" fillId="0" borderId="0"/>
    <xf numFmtId="0" fontId="46" fillId="0" borderId="0"/>
    <xf numFmtId="203" fontId="2" fillId="0" borderId="0"/>
    <xf numFmtId="203" fontId="2" fillId="0" borderId="0"/>
    <xf numFmtId="203" fontId="2" fillId="0" borderId="0"/>
    <xf numFmtId="0" fontId="53" fillId="0" borderId="0" applyNumberFormat="0" applyFill="0" applyBorder="0" applyAlignment="0" applyProtection="0">
      <alignment vertical="top"/>
      <protection locked="0"/>
    </xf>
    <xf numFmtId="0" fontId="244" fillId="0" borderId="0" applyNumberFormat="0" applyFill="0" applyBorder="0" applyAlignment="0" applyProtection="0">
      <alignment vertical="top"/>
      <protection locked="0"/>
    </xf>
    <xf numFmtId="0" fontId="8" fillId="0" borderId="0" applyNumberFormat="0" applyFill="0" applyBorder="0" applyAlignment="0" applyProtection="0"/>
    <xf numFmtId="0" fontId="2" fillId="0" borderId="26" applyFill="0" applyProtection="0">
      <alignment horizontal="right"/>
    </xf>
    <xf numFmtId="0" fontId="2" fillId="0" borderId="26" applyFill="0" applyProtection="0">
      <alignment horizontal="right"/>
    </xf>
    <xf numFmtId="0" fontId="2" fillId="0" borderId="26" applyFill="0" applyProtection="0">
      <alignment horizontal="right"/>
    </xf>
    <xf numFmtId="0" fontId="68" fillId="30" borderId="0" applyNumberFormat="0" applyBorder="0" applyAlignment="0" applyProtection="0"/>
    <xf numFmtId="3" fontId="2" fillId="0" borderId="0"/>
    <xf numFmtId="3" fontId="2" fillId="0" borderId="0"/>
    <xf numFmtId="3" fontId="2" fillId="0" borderId="0"/>
    <xf numFmtId="0" fontId="2" fillId="0" borderId="0">
      <alignment vertical="center"/>
    </xf>
    <xf numFmtId="0" fontId="2" fillId="0" borderId="0">
      <alignment vertical="center"/>
    </xf>
    <xf numFmtId="0" fontId="2" fillId="0" borderId="0">
      <alignment vertical="center"/>
    </xf>
    <xf numFmtId="0" fontId="69" fillId="33" borderId="4" applyNumberFormat="0" applyAlignment="0" applyProtection="0"/>
    <xf numFmtId="0" fontId="70" fillId="42" borderId="28" applyNumberFormat="0" applyAlignment="0" applyProtection="0"/>
    <xf numFmtId="0" fontId="71" fillId="0" borderId="29" applyNumberFormat="0" applyFill="0" applyAlignment="0" applyProtection="0"/>
    <xf numFmtId="0" fontId="2" fillId="0" borderId="0" applyNumberFormat="0" applyFont="0" applyFill="0" applyBorder="0" applyProtection="0">
      <alignment horizontal="centerContinuous"/>
    </xf>
    <xf numFmtId="0" fontId="2" fillId="0" borderId="0" applyNumberFormat="0" applyFont="0" applyFill="0" applyBorder="0" applyProtection="0">
      <alignment horizontal="centerContinuous"/>
    </xf>
    <xf numFmtId="0" fontId="2" fillId="0" borderId="0" applyNumberFormat="0" applyFont="0" applyFill="0" applyBorder="0" applyProtection="0">
      <alignment horizontal="centerContinuous"/>
    </xf>
    <xf numFmtId="175" fontId="2" fillId="0" borderId="14" applyFont="0" applyFill="0" applyBorder="0" applyProtection="0">
      <alignment horizontal="right"/>
    </xf>
    <xf numFmtId="175" fontId="2" fillId="0" borderId="14" applyFont="0" applyFill="0" applyBorder="0" applyProtection="0">
      <alignment horizontal="right"/>
    </xf>
    <xf numFmtId="175" fontId="2" fillId="0" borderId="14" applyFont="0" applyFill="0" applyBorder="0" applyProtection="0">
      <alignment horizontal="right"/>
    </xf>
    <xf numFmtId="40" fontId="2" fillId="0" borderId="0" applyFont="0" applyFill="0" applyBorder="0" applyProtection="0">
      <alignment horizontal="right"/>
    </xf>
    <xf numFmtId="40" fontId="2" fillId="0" borderId="0" applyFont="0" applyFill="0" applyBorder="0" applyProtection="0">
      <alignment horizontal="right"/>
    </xf>
    <xf numFmtId="40"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79" fillId="0" borderId="0" applyFont="0" applyFill="0" applyBorder="0" applyAlignment="0" applyProtection="0"/>
    <xf numFmtId="175" fontId="79"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79" fillId="0" borderId="0" applyFont="0" applyFill="0" applyBorder="0" applyAlignment="0" applyProtection="0"/>
    <xf numFmtId="175" fontId="79"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79" fillId="0" borderId="0" applyFont="0" applyFill="0" applyBorder="0" applyAlignment="0" applyProtection="0"/>
    <xf numFmtId="175" fontId="79" fillId="0" borderId="0" applyFont="0" applyFill="0" applyBorder="0" applyAlignment="0" applyProtection="0"/>
    <xf numFmtId="175" fontId="79" fillId="0" borderId="0"/>
    <xf numFmtId="175" fontId="79" fillId="0" borderId="0"/>
    <xf numFmtId="0" fontId="92" fillId="0" borderId="0" applyNumberFormat="0" applyFill="0" applyBorder="0" applyAlignment="0" applyProtection="0"/>
    <xf numFmtId="0" fontId="42" fillId="40" borderId="0" applyNumberFormat="0" applyBorder="0" applyAlignment="0" applyProtection="0"/>
    <xf numFmtId="0" fontId="42" fillId="11" borderId="0" applyNumberFormat="0" applyBorder="0" applyAlignment="0" applyProtection="0"/>
    <xf numFmtId="0" fontId="42" fillId="44" borderId="0" applyNumberFormat="0" applyBorder="0" applyAlignment="0" applyProtection="0"/>
    <xf numFmtId="0" fontId="42" fillId="53" borderId="0" applyNumberFormat="0" applyBorder="0" applyAlignment="0" applyProtection="0"/>
    <xf numFmtId="0" fontId="42" fillId="40" borderId="0" applyNumberFormat="0" applyBorder="0" applyAlignment="0" applyProtection="0"/>
    <xf numFmtId="0" fontId="42" fillId="45" borderId="0" applyNumberFormat="0" applyBorder="0" applyAlignment="0" applyProtection="0"/>
    <xf numFmtId="0" fontId="94" fillId="19" borderId="4" applyNumberFormat="0" applyAlignment="0" applyProtection="0"/>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173"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15" fontId="2" fillId="0" borderId="0">
      <alignment vertical="center"/>
    </xf>
    <xf numFmtId="15" fontId="2" fillId="0" borderId="0">
      <alignment vertical="center"/>
    </xf>
    <xf numFmtId="15" fontId="2" fillId="0" borderId="0">
      <alignment vertical="center"/>
    </xf>
    <xf numFmtId="175" fontId="2" fillId="18" borderId="17" applyNumberFormat="0" applyFont="0" applyAlignment="0"/>
    <xf numFmtId="175" fontId="2" fillId="18" borderId="17" applyNumberFormat="0" applyFont="0" applyAlignment="0"/>
    <xf numFmtId="175" fontId="2" fillId="18" borderId="17" applyNumberFormat="0" applyFont="0" applyAlignment="0"/>
    <xf numFmtId="38" fontId="2" fillId="0" borderId="0"/>
    <xf numFmtId="38" fontId="2" fillId="0" borderId="0"/>
    <xf numFmtId="38" fontId="2" fillId="0" borderId="0"/>
    <xf numFmtId="0" fontId="2" fillId="0" borderId="34" applyNumberFormat="0" applyFill="0" applyBorder="0" applyAlignment="0" applyProtection="0">
      <alignment horizontal="left"/>
    </xf>
    <xf numFmtId="0" fontId="2" fillId="0" borderId="34" applyNumberFormat="0" applyFill="0" applyBorder="0" applyAlignment="0" applyProtection="0">
      <alignment horizontal="left"/>
    </xf>
    <xf numFmtId="0" fontId="2" fillId="0" borderId="34" applyNumberFormat="0" applyFill="0" applyBorder="0" applyAlignment="0" applyProtection="0">
      <alignment horizontal="left"/>
    </xf>
    <xf numFmtId="0" fontId="112" fillId="29" borderId="0" applyNumberFormat="0" applyBorder="0" applyAlignment="0" applyProtection="0"/>
    <xf numFmtId="175" fontId="8" fillId="7" borderId="20" applyNumberFormat="0" applyFont="0" applyAlignment="0">
      <alignment vertical="center"/>
    </xf>
    <xf numFmtId="0" fontId="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41" fillId="0" borderId="0"/>
    <xf numFmtId="0" fontId="2" fillId="0" borderId="0"/>
    <xf numFmtId="0" fontId="2" fillId="0" borderId="0"/>
    <xf numFmtId="220" fontId="2" fillId="0" borderId="0" applyFont="0" applyFill="0" applyBorder="0" applyAlignment="0" applyProtection="0"/>
    <xf numFmtId="13" fontId="2" fillId="0" borderId="0" applyFont="0" applyFill="0" applyProtection="0"/>
    <xf numFmtId="0" fontId="248" fillId="33" borderId="4" applyNumberFormat="0" applyAlignment="0" applyProtection="0"/>
    <xf numFmtId="221" fontId="15" fillId="0" borderId="0" applyFont="0" applyFill="0" applyBorder="0" applyAlignment="0" applyProtection="0"/>
    <xf numFmtId="222" fontId="15" fillId="0" borderId="0" applyFont="0" applyFill="0" applyBorder="0" applyAlignment="0" applyProtection="0"/>
    <xf numFmtId="223" fontId="15" fillId="0" borderId="0" applyFont="0" applyFill="0" applyBorder="0" applyAlignment="0" applyProtection="0"/>
    <xf numFmtId="0" fontId="2" fillId="0" borderId="0"/>
    <xf numFmtId="44" fontId="2" fillId="0" borderId="0" applyFont="0" applyFill="0" applyBorder="0" applyAlignment="0" applyProtection="0"/>
    <xf numFmtId="0" fontId="249" fillId="0" borderId="51" applyNumberFormat="0" applyFill="0" applyAlignment="0" applyProtection="0"/>
    <xf numFmtId="0" fontId="250" fillId="0" borderId="52" applyNumberFormat="0" applyFill="0" applyAlignment="0" applyProtection="0"/>
    <xf numFmtId="0" fontId="197" fillId="0" borderId="54" applyNumberFormat="0" applyFill="0" applyAlignment="0" applyProtection="0"/>
    <xf numFmtId="0" fontId="251" fillId="19" borderId="4" applyNumberFormat="0" applyAlignment="0" applyProtection="0"/>
    <xf numFmtId="224" fontId="254" fillId="0" borderId="0"/>
    <xf numFmtId="164" fontId="2" fillId="0" borderId="0" applyFont="0" applyFill="0" applyBorder="0" applyAlignment="0" applyProtection="0"/>
    <xf numFmtId="165" fontId="2" fillId="0" borderId="0" applyFont="0" applyFill="0" applyBorder="0" applyAlignment="0" applyProtection="0"/>
    <xf numFmtId="0" fontId="252" fillId="0" borderId="0"/>
    <xf numFmtId="0" fontId="2" fillId="0" borderId="0"/>
    <xf numFmtId="0" fontId="2" fillId="34" borderId="41" applyNumberFormat="0" applyFont="0" applyAlignment="0" applyProtection="0"/>
    <xf numFmtId="0" fontId="253" fillId="33" borderId="44" applyNumberFormat="0" applyAlignment="0" applyProtection="0"/>
    <xf numFmtId="9" fontId="2" fillId="0" borderId="0" applyFont="0" applyFill="0" applyBorder="0" applyAlignment="0" applyProtection="0"/>
    <xf numFmtId="225" fontId="25" fillId="0" borderId="0"/>
    <xf numFmtId="9" fontId="252" fillId="0" borderId="0" applyFont="0" applyFill="0" applyBorder="0" applyAlignment="0" applyProtection="0"/>
    <xf numFmtId="0" fontId="247" fillId="0" borderId="0" applyNumberFormat="0" applyFill="0" applyBorder="0" applyAlignment="0" applyProtection="0"/>
    <xf numFmtId="0" fontId="2" fillId="0" borderId="0"/>
    <xf numFmtId="0" fontId="2" fillId="5" borderId="4" applyNumberFormat="0">
      <alignment horizontal="centerContinuous" vertical="center" wrapText="1"/>
    </xf>
    <xf numFmtId="0" fontId="2" fillId="6" borderId="4" applyNumberFormat="0">
      <alignment horizontal="left" vertical="center"/>
    </xf>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6" fontId="2" fillId="0" borderId="0" applyFont="0" applyFill="0" applyBorder="0" applyAlignment="0" applyProtection="0"/>
    <xf numFmtId="175"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7" fontId="2" fillId="0" borderId="0" applyFont="0" applyFill="0" applyBorder="0" applyAlignment="0" applyProtection="0"/>
    <xf numFmtId="175" fontId="2" fillId="0" borderId="0" applyFont="0" applyFill="0" applyBorder="0" applyAlignment="0" applyProtection="0"/>
    <xf numFmtId="0" fontId="2" fillId="0" borderId="0"/>
    <xf numFmtId="0" fontId="2" fillId="9" borderId="0"/>
    <xf numFmtId="179"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8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9" fontId="2" fillId="0" borderId="0" applyFont="0" applyFill="0" applyBorder="0" applyAlignment="0" applyProtection="0"/>
    <xf numFmtId="181"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4"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6"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8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17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center"/>
    </xf>
    <xf numFmtId="184"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6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9" fontId="2" fillId="18" borderId="7"/>
    <xf numFmtId="18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0" fontId="2" fillId="0" borderId="0"/>
    <xf numFmtId="0" fontId="2" fillId="0" borderId="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0" fontId="2" fillId="0" borderId="0" applyFont="0" applyFill="0" applyBorder="0" applyAlignment="0" applyProtection="0"/>
    <xf numFmtId="175" fontId="2"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21" borderId="0" applyNumberFormat="0" applyFont="0" applyAlignment="0" applyProtection="0"/>
    <xf numFmtId="0" fontId="2" fillId="21" borderId="0" applyNumberFormat="0" applyFont="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2"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0"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2"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2"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9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5" fontId="2" fillId="0" borderId="0" applyFont="0" applyFill="0" applyBorder="0" applyProtection="0">
      <alignment horizontal="right"/>
    </xf>
    <xf numFmtId="196"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Alignment="0" applyProtection="0"/>
    <xf numFmtId="197" fontId="2" fillId="0" borderId="0" applyFont="0" applyFill="0" applyBorder="0" applyAlignment="0" applyProtection="0"/>
    <xf numFmtId="180"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6"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96"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97" fontId="2" fillId="0" borderId="0" applyFont="0" applyFill="0" applyBorder="0" applyAlignment="0" applyProtection="0"/>
    <xf numFmtId="175" fontId="2" fillId="0" borderId="0" applyFont="0" applyFill="0" applyBorder="0" applyAlignment="0" applyProtection="0"/>
    <xf numFmtId="197" fontId="2" fillId="0" borderId="0" applyFont="0" applyFill="0" applyBorder="0" applyAlignment="0" applyProtection="0"/>
    <xf numFmtId="17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96"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80" fontId="2" fillId="0" borderId="0" applyFont="0" applyFill="0" applyBorder="0" applyProtection="0">
      <alignment horizontal="right"/>
    </xf>
    <xf numFmtId="175" fontId="2" fillId="0" borderId="0" applyFont="0" applyFill="0" applyBorder="0" applyProtection="0">
      <alignment horizontal="right"/>
    </xf>
    <xf numFmtId="178" fontId="2" fillId="0" borderId="0" applyFont="0" applyFill="0" applyBorder="0" applyAlignment="0" applyProtection="0"/>
    <xf numFmtId="175" fontId="2" fillId="0" borderId="0" applyFont="0" applyFill="0" applyBorder="0" applyAlignment="0" applyProtection="0"/>
    <xf numFmtId="175" fontId="2" fillId="0" borderId="9" applyFont="0" applyFill="0" applyAlignment="0" applyProtection="0"/>
    <xf numFmtId="175" fontId="2" fillId="0" borderId="0" applyFont="0" applyFill="0" applyBorder="0" applyAlignment="0" applyProtection="0"/>
    <xf numFmtId="178" fontId="2" fillId="0" borderId="0" applyFont="0" applyFill="0" applyBorder="0" applyAlignment="0" applyProtection="0"/>
    <xf numFmtId="0"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64"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Alignment="0" applyProtection="0"/>
    <xf numFmtId="19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9" fontId="2" fillId="0" borderId="0" applyFont="0" applyFill="0" applyBorder="0" applyAlignment="0" applyProtection="0"/>
    <xf numFmtId="175" fontId="2" fillId="0" borderId="0" applyFont="0" applyFill="0" applyBorder="0" applyAlignment="0" applyProtection="0"/>
    <xf numFmtId="0" fontId="2" fillId="0" borderId="0"/>
    <xf numFmtId="0" fontId="2" fillId="9" borderId="0"/>
    <xf numFmtId="0" fontId="2" fillId="23" borderId="0" applyNumberFormat="0"/>
    <xf numFmtId="0" fontId="2" fillId="9" borderId="0"/>
    <xf numFmtId="0" fontId="2" fillId="24" borderId="0" applyNumberFormat="0" applyAlignment="0"/>
    <xf numFmtId="0" fontId="2" fillId="24" borderId="10" applyNumberFormat="0" applyFont="0" applyAlignment="0" applyProtection="0"/>
    <xf numFmtId="0" fontId="2" fillId="24" borderId="11" applyNumberFormat="0" applyFont="0" applyAlignment="0" applyProtection="0"/>
    <xf numFmtId="175" fontId="2" fillId="0" borderId="0">
      <alignment horizontal="center"/>
    </xf>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14" applyNumberFormat="0" applyFont="0" applyFill="0" applyAlignment="0" applyProtection="0"/>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xf numFmtId="0" fontId="2" fillId="0" borderId="0"/>
    <xf numFmtId="0" fontId="2" fillId="0" borderId="0"/>
    <xf numFmtId="175" fontId="2" fillId="0" borderId="0" applyFont="0" applyFill="0" applyBorder="0" applyProtection="0"/>
    <xf numFmtId="203" fontId="2" fillId="0" borderId="0"/>
    <xf numFmtId="0" fontId="2" fillId="0" borderId="0" applyNumberFormat="0" applyFill="0" applyBorder="0" applyAlignment="0" applyProtection="0"/>
    <xf numFmtId="0" fontId="8" fillId="0" borderId="0" applyNumberFormat="0" applyFill="0" applyBorder="0" applyAlignment="0" applyProtection="0"/>
    <xf numFmtId="0" fontId="2" fillId="0" borderId="26" applyFill="0" applyProtection="0">
      <alignment horizontal="right"/>
    </xf>
    <xf numFmtId="3" fontId="2" fillId="0" borderId="0"/>
    <xf numFmtId="0" fontId="2" fillId="9" borderId="0"/>
    <xf numFmtId="0" fontId="2" fillId="0" borderId="0">
      <alignment vertical="center"/>
    </xf>
    <xf numFmtId="0" fontId="2" fillId="0" borderId="0" applyNumberFormat="0" applyFont="0" applyFill="0" applyBorder="0" applyProtection="0">
      <alignment horizontal="centerContinuous"/>
    </xf>
    <xf numFmtId="175" fontId="2" fillId="0" borderId="14" applyFont="0" applyFill="0" applyBorder="0" applyProtection="0">
      <alignment horizontal="right"/>
    </xf>
    <xf numFmtId="40"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215" fontId="2" fillId="0" borderId="0" applyFont="0" applyFill="0" applyBorder="0" applyAlignment="0" applyProtection="0"/>
    <xf numFmtId="44" fontId="2" fillId="0" borderId="0" applyFont="0" applyFill="0" applyBorder="0" applyAlignment="0" applyProtection="0"/>
    <xf numFmtId="15" fontId="2" fillId="0" borderId="0">
      <alignment vertical="center"/>
    </xf>
    <xf numFmtId="175" fontId="2" fillId="18" borderId="17" applyNumberFormat="0" applyFont="0" applyAlignment="0"/>
    <xf numFmtId="38" fontId="2" fillId="0" borderId="0"/>
    <xf numFmtId="0" fontId="2" fillId="0" borderId="34" applyNumberFormat="0" applyFill="0" applyBorder="0" applyAlignment="0" applyProtection="0">
      <alignment horizontal="left"/>
    </xf>
    <xf numFmtId="0" fontId="6" fillId="0" borderId="0" applyNumberFormat="0" applyFill="0" applyBorder="0" applyAlignment="0" applyProtection="0"/>
    <xf numFmtId="0" fontId="2" fillId="0" borderId="0" applyFill="0" applyBorder="0">
      <alignment wrapText="1"/>
    </xf>
    <xf numFmtId="168" fontId="2" fillId="0" borderId="0" applyFont="0" applyFill="0" applyBorder="0" applyAlignment="0" applyProtection="0"/>
    <xf numFmtId="175" fontId="2" fillId="0" borderId="0">
      <alignment horizontal="right"/>
    </xf>
    <xf numFmtId="175" fontId="2" fillId="0" borderId="0"/>
    <xf numFmtId="175" fontId="2" fillId="0" borderId="0"/>
    <xf numFmtId="0" fontId="2" fillId="0" borderId="0"/>
    <xf numFmtId="0" fontId="2" fillId="0" borderId="0"/>
    <xf numFmtId="0" fontId="2" fillId="0" borderId="0"/>
    <xf numFmtId="0" fontId="79" fillId="0" borderId="37"/>
    <xf numFmtId="0" fontId="79" fillId="0" borderId="38"/>
    <xf numFmtId="0" fontId="79" fillId="0" borderId="39"/>
    <xf numFmtId="0" fontId="2" fillId="0" borderId="0"/>
    <xf numFmtId="0" fontId="2" fillId="34" borderId="41" applyNumberFormat="0" applyFont="0" applyAlignment="0" applyProtection="0"/>
    <xf numFmtId="180" fontId="2" fillId="0" borderId="0" applyNumberFormat="0" applyFill="0" applyBorder="0" applyAlignment="0" applyProtection="0"/>
    <xf numFmtId="0" fontId="2" fillId="0" borderId="0"/>
    <xf numFmtId="0" fontId="6" fillId="0" borderId="0" applyNumberFormat="0" applyFill="0" applyBorder="0" applyAlignment="0" applyProtection="0"/>
    <xf numFmtId="10" fontId="2" fillId="0" borderId="0" applyFill="0" applyBorder="0">
      <alignment horizontal="center" vertical="center"/>
    </xf>
    <xf numFmtId="0" fontId="2" fillId="0" borderId="0" applyProtection="0">
      <alignment horizontal="left"/>
    </xf>
    <xf numFmtId="0" fontId="2" fillId="0" borderId="0" applyFill="0" applyBorder="0" applyProtection="0">
      <alignment horizontal="left"/>
    </xf>
    <xf numFmtId="175" fontId="2" fillId="0" borderId="0" applyFont="0" applyFill="0" applyBorder="0" applyAlignment="0"/>
    <xf numFmtId="9" fontId="2" fillId="0" borderId="0" applyFont="0" applyFill="0" applyBorder="0" applyAlignment="0" applyProtection="0"/>
    <xf numFmtId="175" fontId="2" fillId="0" borderId="0" applyFont="0" applyFill="0" applyBorder="0" applyAlignment="0" applyProtection="0"/>
    <xf numFmtId="10" fontId="2" fillId="0" borderId="0" applyFont="0" applyFill="0" applyBorder="0" applyAlignment="0" applyProtection="0"/>
    <xf numFmtId="0" fontId="2" fillId="0" borderId="0" applyFont="0" applyFill="0" applyBorder="0" applyProtection="0">
      <alignment horizontal="right"/>
    </xf>
    <xf numFmtId="175" fontId="2" fillId="0" borderId="0"/>
    <xf numFmtId="175" fontId="2" fillId="0" borderId="0"/>
    <xf numFmtId="175" fontId="2" fillId="0" borderId="0"/>
    <xf numFmtId="164" fontId="2" fillId="0" borderId="0"/>
    <xf numFmtId="180" fontId="2" fillId="0" borderId="0" applyFont="0" applyFill="0" applyBorder="0" applyAlignment="0" applyProtection="0"/>
    <xf numFmtId="175" fontId="2"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75" fontId="2" fillId="0" borderId="0" applyFont="0" applyFill="0" applyBorder="0" applyAlignment="0" applyProtection="0"/>
    <xf numFmtId="210" fontId="2" fillId="0" borderId="0"/>
    <xf numFmtId="175" fontId="2" fillId="0" borderId="0"/>
    <xf numFmtId="175" fontId="2" fillId="0" borderId="0"/>
    <xf numFmtId="165" fontId="2" fillId="0" borderId="0"/>
    <xf numFmtId="175" fontId="2" fillId="0" borderId="0">
      <alignment horizontal="right"/>
      <protection locked="0"/>
    </xf>
    <xf numFmtId="175" fontId="2" fillId="0" borderId="0" applyNumberFormat="0" applyFill="0" applyBorder="0" applyAlignment="0" applyProtection="0"/>
    <xf numFmtId="0" fontId="2" fillId="0" borderId="45">
      <alignment vertical="center"/>
    </xf>
    <xf numFmtId="1" fontId="2" fillId="0" borderId="0"/>
    <xf numFmtId="175" fontId="2" fillId="0" borderId="0" applyFill="0" applyBorder="0"/>
    <xf numFmtId="208" fontId="2" fillId="0" borderId="0" applyFont="0" applyFill="0" applyBorder="0" applyAlignment="0" applyProtection="0"/>
    <xf numFmtId="175" fontId="26" fillId="0" borderId="0"/>
    <xf numFmtId="175" fontId="79" fillId="0" borderId="0"/>
    <xf numFmtId="12" fontId="2" fillId="0" borderId="0" applyFont="0" applyFill="0" applyBorder="0" applyProtection="0">
      <alignment horizontal="right"/>
    </xf>
    <xf numFmtId="0" fontId="2" fillId="0" borderId="0"/>
    <xf numFmtId="0" fontId="2" fillId="0" borderId="0"/>
    <xf numFmtId="0" fontId="2" fillId="0" borderId="0"/>
    <xf numFmtId="175" fontId="79" fillId="0" borderId="0"/>
    <xf numFmtId="175" fontId="79" fillId="0" borderId="0"/>
    <xf numFmtId="175" fontId="79" fillId="0" borderId="0"/>
    <xf numFmtId="0" fontId="2" fillId="0" borderId="0" applyFill="0" applyBorder="0" applyAlignment="0" applyProtection="0"/>
    <xf numFmtId="9" fontId="2" fillId="0" borderId="27" applyNumberFormat="0" applyFont="0" applyFill="0" applyAlignment="0" applyProtection="0"/>
    <xf numFmtId="175" fontId="2" fillId="0" borderId="0">
      <alignment horizontal="right"/>
    </xf>
    <xf numFmtId="175" fontId="26" fillId="0" borderId="0"/>
    <xf numFmtId="175" fontId="2" fillId="0" borderId="0">
      <alignment horizontal="left"/>
      <protection locked="0"/>
    </xf>
    <xf numFmtId="0" fontId="2" fillId="0" borderId="27" applyNumberFormat="0" applyFont="0" applyFill="0" applyAlignment="0" applyProtection="0"/>
    <xf numFmtId="0" fontId="2" fillId="0" borderId="0" applyFont="0" applyFill="0" applyBorder="0">
      <alignment horizontal="right" vertical="center" wrapText="1"/>
    </xf>
    <xf numFmtId="0" fontId="2" fillId="0" borderId="0"/>
    <xf numFmtId="0" fontId="2" fillId="0" borderId="0"/>
    <xf numFmtId="0" fontId="2" fillId="0" borderId="0"/>
    <xf numFmtId="0" fontId="2" fillId="5" borderId="4" applyNumberFormat="0">
      <alignment horizontal="centerContinuous" vertical="center" wrapText="1"/>
    </xf>
    <xf numFmtId="0" fontId="2" fillId="5" borderId="4" applyNumberFormat="0">
      <alignment horizontal="centerContinuous" vertical="center" wrapText="1"/>
    </xf>
    <xf numFmtId="0" fontId="2" fillId="5" borderId="4" applyNumberFormat="0">
      <alignment horizontal="centerContinuous" vertical="center" wrapText="1"/>
    </xf>
    <xf numFmtId="0" fontId="2" fillId="6" borderId="4" applyNumberFormat="0">
      <alignment horizontal="left" vertical="center"/>
    </xf>
    <xf numFmtId="0" fontId="2" fillId="6" borderId="4" applyNumberFormat="0">
      <alignment horizontal="left" vertical="center"/>
    </xf>
    <xf numFmtId="0" fontId="2" fillId="6" borderId="4" applyNumberFormat="0">
      <alignment horizontal="left" vertical="center"/>
    </xf>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xf numFmtId="0" fontId="2" fillId="0" borderId="0"/>
    <xf numFmtId="0" fontId="2" fillId="0" borderId="0"/>
    <xf numFmtId="0" fontId="2" fillId="9" borderId="0"/>
    <xf numFmtId="0" fontId="2" fillId="9" borderId="0"/>
    <xf numFmtId="0" fontId="2" fillId="9" borderId="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7" fontId="2" fillId="0" borderId="0" applyFont="0" applyFill="0" applyBorder="0" applyAlignment="0" applyProtection="0"/>
    <xf numFmtId="187" fontId="2" fillId="0" borderId="0" applyFont="0" applyFill="0" applyBorder="0" applyAlignment="0" applyProtection="0"/>
    <xf numFmtId="18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6"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1" fontId="2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6"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80" fontId="2" fillId="0" borderId="0" applyFont="0" applyFill="0" applyBorder="0" applyProtection="0">
      <alignment horizontal="right"/>
    </xf>
    <xf numFmtId="180" fontId="2" fillId="0" borderId="0" applyFont="0" applyFill="0" applyBorder="0" applyProtection="0">
      <alignment horizontal="right"/>
    </xf>
    <xf numFmtId="180"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6"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75" fontId="26" fillId="0" borderId="0" applyFont="0" applyFill="0" applyBorder="0" applyProtection="0">
      <alignment horizontal="right"/>
    </xf>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6" fillId="0" borderId="0" applyFont="0" applyFill="0" applyBorder="0" applyProtection="0">
      <alignment horizontal="right"/>
    </xf>
    <xf numFmtId="180" fontId="2" fillId="0" borderId="0" applyFont="0" applyFill="0" applyBorder="0" applyProtection="0">
      <alignment horizontal="right"/>
    </xf>
    <xf numFmtId="180" fontId="2" fillId="0" borderId="0" applyFont="0" applyFill="0" applyBorder="0" applyProtection="0">
      <alignment horizontal="right"/>
    </xf>
    <xf numFmtId="180"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9" applyFont="0" applyFill="0" applyAlignment="0" applyProtection="0"/>
    <xf numFmtId="175" fontId="2" fillId="0" borderId="9" applyFont="0" applyFill="0" applyAlignment="0" applyProtection="0"/>
    <xf numFmtId="175" fontId="2" fillId="0" borderId="9" applyFont="0" applyFill="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9" fontId="2" fillId="0" borderId="0" applyFont="0" applyFill="0" applyBorder="0" applyAlignment="0" applyProtection="0"/>
    <xf numFmtId="199" fontId="2" fillId="0" borderId="0" applyFont="0" applyFill="0" applyBorder="0" applyAlignment="0" applyProtection="0"/>
    <xf numFmtId="19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xf numFmtId="0" fontId="2" fillId="0" borderId="0"/>
    <xf numFmtId="0" fontId="2" fillId="0" borderId="0"/>
    <xf numFmtId="0" fontId="2" fillId="9" borderId="0"/>
    <xf numFmtId="0" fontId="2" fillId="9" borderId="0"/>
    <xf numFmtId="0" fontId="2" fillId="9" borderId="0"/>
    <xf numFmtId="0" fontId="2" fillId="23" borderId="0" applyNumberFormat="0"/>
    <xf numFmtId="0" fontId="2" fillId="23" borderId="0" applyNumberFormat="0"/>
    <xf numFmtId="0" fontId="2" fillId="23" borderId="0" applyNumberFormat="0"/>
    <xf numFmtId="0" fontId="2" fillId="24" borderId="10" applyNumberFormat="0" applyFont="0" applyAlignment="0" applyProtection="0"/>
    <xf numFmtId="0" fontId="2" fillId="24" borderId="10" applyNumberFormat="0" applyFont="0" applyAlignment="0" applyProtection="0"/>
    <xf numFmtId="0" fontId="2" fillId="24" borderId="10" applyNumberFormat="0" applyFont="0" applyAlignment="0" applyProtection="0"/>
    <xf numFmtId="0" fontId="2" fillId="24" borderId="11" applyNumberFormat="0" applyFont="0" applyAlignment="0" applyProtection="0"/>
    <xf numFmtId="0" fontId="2" fillId="24" borderId="11" applyNumberFormat="0" applyFont="0" applyAlignment="0" applyProtection="0"/>
    <xf numFmtId="0" fontId="2" fillId="24" borderId="11" applyNumberFormat="0" applyFont="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14" applyNumberFormat="0" applyFont="0" applyFill="0" applyAlignment="0" applyProtection="0"/>
    <xf numFmtId="0" fontId="2" fillId="0" borderId="14" applyNumberFormat="0" applyFont="0" applyFill="0" applyAlignment="0" applyProtection="0"/>
    <xf numFmtId="0" fontId="2" fillId="0" borderId="14" applyNumberFormat="0" applyFont="0" applyFill="0" applyAlignment="0" applyProtection="0"/>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xf numFmtId="0" fontId="2" fillId="0" borderId="0"/>
    <xf numFmtId="0" fontId="2" fillId="0" borderId="0"/>
    <xf numFmtId="0" fontId="2" fillId="0" borderId="0"/>
    <xf numFmtId="0" fontId="2" fillId="0" borderId="0"/>
    <xf numFmtId="175" fontId="2" fillId="0" borderId="0" applyFont="0" applyFill="0" applyBorder="0" applyProtection="0"/>
    <xf numFmtId="175" fontId="2" fillId="0" borderId="0" applyFont="0" applyFill="0" applyBorder="0" applyProtection="0"/>
    <xf numFmtId="175" fontId="2" fillId="0" borderId="0" applyFont="0" applyFill="0" applyBorder="0" applyProtection="0"/>
    <xf numFmtId="0" fontId="46" fillId="0" borderId="0"/>
    <xf numFmtId="203" fontId="2" fillId="0" borderId="0"/>
    <xf numFmtId="203" fontId="2" fillId="0" borderId="0"/>
    <xf numFmtId="203" fontId="2" fillId="0" borderId="0"/>
    <xf numFmtId="0" fontId="2" fillId="0" borderId="26" applyFill="0" applyProtection="0">
      <alignment horizontal="right"/>
    </xf>
    <xf numFmtId="0" fontId="2" fillId="0" borderId="26" applyFill="0" applyProtection="0">
      <alignment horizontal="right"/>
    </xf>
    <xf numFmtId="0" fontId="2" fillId="0" borderId="26" applyFill="0" applyProtection="0">
      <alignment horizontal="right"/>
    </xf>
    <xf numFmtId="3" fontId="2" fillId="0" borderId="0"/>
    <xf numFmtId="3" fontId="2" fillId="0" borderId="0"/>
    <xf numFmtId="3" fontId="2" fillId="0" borderId="0"/>
    <xf numFmtId="0" fontId="2" fillId="0" borderId="0">
      <alignment vertical="center"/>
    </xf>
    <xf numFmtId="0" fontId="2" fillId="0" borderId="0">
      <alignment vertical="center"/>
    </xf>
    <xf numFmtId="0" fontId="2" fillId="0" borderId="0">
      <alignment vertical="center"/>
    </xf>
    <xf numFmtId="0" fontId="2" fillId="0" borderId="0" applyNumberFormat="0" applyFont="0" applyFill="0" applyBorder="0" applyProtection="0">
      <alignment horizontal="centerContinuous"/>
    </xf>
    <xf numFmtId="0" fontId="2" fillId="0" borderId="0" applyNumberFormat="0" applyFont="0" applyFill="0" applyBorder="0" applyProtection="0">
      <alignment horizontal="centerContinuous"/>
    </xf>
    <xf numFmtId="0" fontId="2" fillId="0" borderId="0" applyNumberFormat="0" applyFont="0" applyFill="0" applyBorder="0" applyProtection="0">
      <alignment horizontal="centerContinuous"/>
    </xf>
    <xf numFmtId="175" fontId="2" fillId="0" borderId="14" applyFont="0" applyFill="0" applyBorder="0" applyProtection="0">
      <alignment horizontal="right"/>
    </xf>
    <xf numFmtId="175" fontId="2" fillId="0" borderId="14" applyFont="0" applyFill="0" applyBorder="0" applyProtection="0">
      <alignment horizontal="right"/>
    </xf>
    <xf numFmtId="175" fontId="2" fillId="0" borderId="14" applyFont="0" applyFill="0" applyBorder="0" applyProtection="0">
      <alignment horizontal="right"/>
    </xf>
    <xf numFmtId="40" fontId="2" fillId="0" borderId="0" applyFont="0" applyFill="0" applyBorder="0" applyProtection="0">
      <alignment horizontal="right"/>
    </xf>
    <xf numFmtId="40" fontId="2" fillId="0" borderId="0" applyFont="0" applyFill="0" applyBorder="0" applyProtection="0">
      <alignment horizontal="right"/>
    </xf>
    <xf numFmtId="40"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79"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79"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79" fillId="0" borderId="0" applyFont="0" applyFill="0" applyBorder="0" applyAlignment="0" applyProtection="0"/>
    <xf numFmtId="175" fontId="79" fillId="0" borderId="0"/>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173"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15" fontId="2" fillId="0" borderId="0">
      <alignment vertical="center"/>
    </xf>
    <xf numFmtId="15" fontId="2" fillId="0" borderId="0">
      <alignment vertical="center"/>
    </xf>
    <xf numFmtId="15" fontId="2" fillId="0" borderId="0">
      <alignment vertical="center"/>
    </xf>
    <xf numFmtId="175" fontId="2" fillId="18" borderId="17" applyNumberFormat="0" applyFont="0" applyAlignment="0"/>
    <xf numFmtId="175" fontId="2" fillId="18" borderId="17" applyNumberFormat="0" applyFont="0" applyAlignment="0"/>
    <xf numFmtId="175" fontId="2" fillId="18" borderId="17" applyNumberFormat="0" applyFont="0" applyAlignment="0"/>
    <xf numFmtId="38" fontId="2" fillId="0" borderId="0"/>
    <xf numFmtId="38" fontId="2" fillId="0" borderId="0"/>
    <xf numFmtId="38" fontId="2" fillId="0" borderId="0"/>
    <xf numFmtId="0" fontId="2" fillId="0" borderId="34" applyNumberFormat="0" applyFill="0" applyBorder="0" applyAlignment="0" applyProtection="0">
      <alignment horizontal="left"/>
    </xf>
    <xf numFmtId="0" fontId="2" fillId="0" borderId="34" applyNumberFormat="0" applyFill="0" applyBorder="0" applyAlignment="0" applyProtection="0">
      <alignment horizontal="left"/>
    </xf>
    <xf numFmtId="0" fontId="2" fillId="0" borderId="34" applyNumberFormat="0" applyFill="0" applyBorder="0" applyAlignment="0" applyProtection="0">
      <alignment horizontal="left"/>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4" fillId="0" borderId="0" applyNumberFormat="0">
      <alignment horizontal="right"/>
    </xf>
    <xf numFmtId="0" fontId="245" fillId="0" borderId="0">
      <alignment horizontal="center"/>
    </xf>
    <xf numFmtId="0" fontId="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4" fillId="9" borderId="0"/>
    <xf numFmtId="191" fontId="26" fillId="0" borderId="0" applyFont="0" applyFill="0" applyBorder="0" applyAlignment="0" applyProtection="0"/>
    <xf numFmtId="191" fontId="26" fillId="0" borderId="0" applyFont="0" applyFill="0" applyBorder="0" applyAlignment="0" applyProtection="0"/>
    <xf numFmtId="191" fontId="26" fillId="0" borderId="0" applyFont="0" applyFill="0" applyBorder="0" applyAlignment="0" applyProtection="0"/>
    <xf numFmtId="175" fontId="26" fillId="0" borderId="0" applyFont="0" applyFill="0" applyBorder="0" applyProtection="0">
      <alignment horizontal="right"/>
    </xf>
    <xf numFmtId="175" fontId="26" fillId="0" borderId="0" applyFont="0" applyFill="0" applyBorder="0" applyProtection="0">
      <alignment horizontal="right"/>
    </xf>
    <xf numFmtId="175" fontId="26" fillId="0" borderId="0" applyFont="0" applyFill="0" applyBorder="0" applyProtection="0">
      <alignment horizontal="right"/>
    </xf>
    <xf numFmtId="0" fontId="46" fillId="0" borderId="0"/>
    <xf numFmtId="175" fontId="79" fillId="0" borderId="0" applyFont="0" applyFill="0" applyBorder="0" applyAlignment="0" applyProtection="0"/>
    <xf numFmtId="175" fontId="79" fillId="0" borderId="0" applyFont="0" applyFill="0" applyBorder="0" applyAlignment="0" applyProtection="0"/>
    <xf numFmtId="175" fontId="79" fillId="0" borderId="0" applyFont="0" applyFill="0" applyBorder="0" applyAlignment="0" applyProtection="0"/>
    <xf numFmtId="175" fontId="79" fillId="0" borderId="0"/>
    <xf numFmtId="0" fontId="2" fillId="0" borderId="0"/>
    <xf numFmtId="165" fontId="2" fillId="0" borderId="0" applyFont="0" applyFill="0" applyBorder="0" applyAlignment="0" applyProtection="0"/>
    <xf numFmtId="0" fontId="185" fillId="0" borderId="0"/>
    <xf numFmtId="0" fontId="2" fillId="0" borderId="0"/>
    <xf numFmtId="0" fontId="24" fillId="0" borderId="0" applyNumberFormat="0">
      <alignment horizontal="right"/>
    </xf>
    <xf numFmtId="175" fontId="8" fillId="7" borderId="20" applyNumberFormat="0" applyFont="0" applyAlignment="0">
      <alignment vertical="center"/>
    </xf>
    <xf numFmtId="0" fontId="6" fillId="0" borderId="0" applyNumberFormat="0" applyFill="0" applyBorder="0" applyAlignment="0" applyProtection="0"/>
    <xf numFmtId="0" fontId="246" fillId="0" borderId="0"/>
    <xf numFmtId="208" fontId="158" fillId="0" borderId="0"/>
    <xf numFmtId="0" fontId="6" fillId="0" borderId="0" applyNumberFormat="0" applyFill="0" applyBorder="0" applyAlignment="0" applyProtection="0"/>
    <xf numFmtId="198" fontId="2"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9" applyNumberFormat="0" applyFill="0" applyProtection="0">
      <alignment horizontal="center"/>
    </xf>
    <xf numFmtId="0" fontId="2" fillId="0" borderId="0" applyNumberFormat="0" applyFill="0" applyBorder="0" applyProtection="0">
      <alignment horizontal="left"/>
    </xf>
    <xf numFmtId="0" fontId="2" fillId="0" borderId="0" applyNumberFormat="0" applyFill="0" applyBorder="0" applyProtection="0">
      <alignment horizontal="centerContinuous"/>
    </xf>
    <xf numFmtId="0" fontId="8" fillId="0" borderId="0" applyNumberFormat="0" applyFill="0" applyBorder="0" applyAlignment="0" applyProtection="0"/>
    <xf numFmtId="14" fontId="85" fillId="0" borderId="0"/>
    <xf numFmtId="175" fontId="8" fillId="7" borderId="20" applyNumberFormat="0" applyFont="0" applyAlignment="0">
      <alignment vertical="center"/>
    </xf>
    <xf numFmtId="0" fontId="6" fillId="0" borderId="0" applyNumberFormat="0" applyFill="0" applyBorder="0" applyAlignment="0" applyProtection="0"/>
    <xf numFmtId="165" fontId="2" fillId="0" borderId="0" applyFont="0" applyFill="0" applyBorder="0" applyAlignment="0" applyProtection="0"/>
    <xf numFmtId="206" fontId="8" fillId="0" borderId="0"/>
    <xf numFmtId="0" fontId="201" fillId="0" borderId="0"/>
    <xf numFmtId="175" fontId="86" fillId="0" borderId="0" applyBorder="0" applyProtection="0">
      <alignment horizontal="right"/>
    </xf>
    <xf numFmtId="175" fontId="131" fillId="0" borderId="0" applyBorder="0" applyProtection="0">
      <alignment horizontal="right"/>
    </xf>
    <xf numFmtId="0" fontId="6" fillId="0" borderId="0" applyNumberFormat="0" applyFill="0" applyBorder="0" applyAlignment="0" applyProtection="0"/>
    <xf numFmtId="0" fontId="49" fillId="0" borderId="0" applyNumberFormat="0" applyFill="0" applyBorder="0" applyAlignment="0" applyProtection="0"/>
    <xf numFmtId="0" fontId="38" fillId="65" borderId="16" applyNumberFormat="0" applyFont="0" applyBorder="0" applyAlignment="0" applyProtection="0"/>
    <xf numFmtId="175" fontId="86" fillId="0" borderId="0" applyBorder="0" applyProtection="0">
      <alignment horizontal="right"/>
    </xf>
    <xf numFmtId="0" fontId="164" fillId="0" borderId="0"/>
    <xf numFmtId="175" fontId="11" fillId="0" borderId="0"/>
    <xf numFmtId="0" fontId="208" fillId="0" borderId="0"/>
    <xf numFmtId="0" fontId="208" fillId="0" borderId="0"/>
    <xf numFmtId="0" fontId="2" fillId="0" borderId="0"/>
    <xf numFmtId="0" fontId="25" fillId="0" borderId="0"/>
    <xf numFmtId="0" fontId="2" fillId="0" borderId="0"/>
    <xf numFmtId="0" fontId="2" fillId="0" borderId="0" applyNumberFormat="0" applyFill="0" applyBorder="0" applyAlignment="0" applyProtection="0"/>
    <xf numFmtId="44" fontId="2" fillId="0" borderId="0" applyFont="0" applyFill="0" applyBorder="0" applyAlignment="0" applyProtection="0"/>
    <xf numFmtId="0" fontId="251" fillId="19" borderId="4" applyNumberFormat="0" applyAlignment="0" applyProtection="0"/>
    <xf numFmtId="0" fontId="255" fillId="21" borderId="0" applyNumberFormat="0" applyBorder="0" applyAlignment="0" applyProtection="0"/>
    <xf numFmtId="0" fontId="253" fillId="33" borderId="44" applyNumberFormat="0" applyAlignment="0" applyProtection="0"/>
    <xf numFmtId="0" fontId="247" fillId="0" borderId="0" applyNumberFormat="0" applyFill="0" applyBorder="0" applyAlignment="0" applyProtection="0"/>
    <xf numFmtId="0" fontId="219" fillId="0" borderId="57" applyNumberFormat="0" applyFill="0" applyAlignment="0" applyProtection="0"/>
    <xf numFmtId="0" fontId="2" fillId="0" borderId="0"/>
    <xf numFmtId="175" fontId="20" fillId="0" borderId="0">
      <alignment horizontal="center"/>
      <protection locked="0"/>
    </xf>
    <xf numFmtId="175" fontId="20" fillId="0" borderId="5" applyAlignment="0" applyProtection="0"/>
    <xf numFmtId="39" fontId="20" fillId="0" borderId="0" applyFill="0" applyBorder="0" applyAlignment="0" applyProtection="0"/>
    <xf numFmtId="189" fontId="2" fillId="18" borderId="7"/>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175"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5" fillId="0" borderId="0"/>
    <xf numFmtId="198" fontId="2" fillId="0" borderId="0" applyFont="0" applyFill="0" applyBorder="0" applyAlignment="0" applyProtection="0"/>
    <xf numFmtId="0" fontId="2" fillId="0" borderId="0"/>
    <xf numFmtId="0" fontId="2" fillId="9" borderId="0"/>
    <xf numFmtId="175" fontId="86" fillId="0" borderId="0" applyBorder="0" applyProtection="0">
      <alignment horizontal="right"/>
    </xf>
    <xf numFmtId="0" fontId="2" fillId="24" borderId="0" applyNumberFormat="0" applyAlignment="0"/>
    <xf numFmtId="175" fontId="2" fillId="0" borderId="0">
      <alignment horizontal="center"/>
    </xf>
    <xf numFmtId="0" fontId="27" fillId="0" borderId="0" applyNumberFormat="0" applyFill="0" applyBorder="0" applyProtection="0">
      <alignment vertical="top"/>
    </xf>
    <xf numFmtId="0" fontId="27" fillId="0" borderId="0" applyNumberFormat="0" applyFill="0" applyBorder="0" applyProtection="0">
      <alignment vertical="top"/>
    </xf>
    <xf numFmtId="0" fontId="49"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175"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Alignment="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xf numFmtId="0" fontId="2"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7" fillId="24" borderId="0" applyNumberFormat="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175" fontId="7" fillId="0" borderId="12" applyNumberFormat="0" applyFill="0" applyAlignment="0" applyProtection="0"/>
    <xf numFmtId="0" fontId="7" fillId="0" borderId="12" applyNumberFormat="0" applyFill="0" applyAlignment="0" applyProtection="0"/>
    <xf numFmtId="0" fontId="7"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3"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3" applyNumberFormat="0" applyFill="0" applyAlignment="0" applyProtection="0"/>
    <xf numFmtId="0" fontId="7" fillId="0" borderId="12" applyNumberFormat="0" applyFill="0" applyAlignment="0" applyProtection="0"/>
    <xf numFmtId="180" fontId="7" fillId="0" borderId="13" applyNumberFormat="0" applyFill="0" applyAlignment="0" applyProtection="0"/>
    <xf numFmtId="180" fontId="7" fillId="0" borderId="13" applyNumberFormat="0" applyFill="0" applyAlignment="0" applyProtection="0"/>
    <xf numFmtId="0" fontId="2"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14" fontId="85" fillId="0" borderId="0"/>
    <xf numFmtId="0" fontId="7" fillId="0" borderId="12" applyNumberFormat="0" applyFill="0" applyAlignment="0" applyProtection="0"/>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175"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175"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Border="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2"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1" fontId="7" fillId="0" borderId="3" applyFill="0" applyProtection="0">
      <alignment horizontal="right" vertical="top"/>
    </xf>
    <xf numFmtId="1" fontId="7" fillId="0" borderId="3" applyFill="0" applyProtection="0">
      <alignment horizontal="right" vertical="top"/>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175" fontId="31" fillId="0" borderId="0" applyNumberFormat="0" applyFill="0" applyBorder="0" applyProtection="0">
      <alignment horizontal="left"/>
    </xf>
    <xf numFmtId="0" fontId="31" fillId="0" borderId="0" applyNumberFormat="0" applyFill="0" applyBorder="0" applyProtection="0">
      <alignment horizontal="left"/>
    </xf>
    <xf numFmtId="175"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2" fillId="0" borderId="0" applyNumberFormat="0" applyFill="0" applyBorder="0" applyProtection="0">
      <alignment horizontal="left"/>
    </xf>
    <xf numFmtId="0" fontId="31" fillId="0" borderId="0" applyNumberFormat="0" applyFill="0" applyBorder="0" applyProtection="0">
      <alignment horizontal="left" vertical="top"/>
    </xf>
    <xf numFmtId="0" fontId="31" fillId="0" borderId="0" applyNumberFormat="0" applyFill="0" applyBorder="0" applyProtection="0">
      <alignment horizontal="left"/>
    </xf>
    <xf numFmtId="0" fontId="33" fillId="0" borderId="0" applyNumberFormat="0" applyFill="0" applyBorder="0" applyProtection="0">
      <alignment horizontal="centerContinuous"/>
    </xf>
    <xf numFmtId="0" fontId="33" fillId="0" borderId="0" applyNumberFormat="0" applyFill="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0"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0" fontId="2" fillId="0" borderId="0" applyNumberFormat="0" applyFill="0" applyBorder="0" applyProtection="0">
      <alignment horizontal="left"/>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Protection="0">
      <alignment horizontal="centerContinuous"/>
    </xf>
    <xf numFmtId="0" fontId="33" fillId="0" borderId="0" applyNumberFormat="0" applyFill="0" applyBorder="0" applyProtection="0">
      <alignment horizontal="centerContinuous"/>
    </xf>
    <xf numFmtId="0" fontId="2" fillId="0" borderId="9" applyNumberFormat="0" applyFill="0" applyProtection="0">
      <alignment horizontal="center"/>
    </xf>
    <xf numFmtId="180" fontId="33" fillId="0" borderId="0" applyNumberFormat="0" applyFill="0" applyProtection="0">
      <alignment horizontal="centerContinuous"/>
    </xf>
    <xf numFmtId="180" fontId="33" fillId="0" borderId="0" applyNumberFormat="0" applyFill="0" applyProtection="0">
      <alignment horizontal="centerContinuous"/>
    </xf>
    <xf numFmtId="0" fontId="2"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7" fillId="0" borderId="0" applyNumberFormat="0" applyFill="0" applyBorder="0" applyAlignment="0" applyProtection="0"/>
    <xf numFmtId="0" fontId="18" fillId="0" borderId="0" applyNumberFormat="0" applyFill="0" applyBorder="0" applyAlignment="0" applyProtection="0"/>
    <xf numFmtId="0" fontId="256" fillId="0" borderId="62">
      <alignment horizontal="left"/>
    </xf>
    <xf numFmtId="0" fontId="257" fillId="0" borderId="62">
      <alignment horizontal="left" wrapText="1"/>
    </xf>
    <xf numFmtId="0" fontId="8" fillId="0" borderId="0" applyNumberFormat="0" applyFill="0" applyBorder="0" applyAlignment="0" applyProtection="0"/>
    <xf numFmtId="0" fontId="257" fillId="0" borderId="63">
      <alignment horizontal="right" vertical="center"/>
    </xf>
    <xf numFmtId="0" fontId="256" fillId="77" borderId="4">
      <alignment horizontal="center" vertical="center" wrapText="1"/>
    </xf>
    <xf numFmtId="198" fontId="2" fillId="0" borderId="0" applyFont="0" applyFill="0" applyBorder="0" applyAlignment="0" applyProtection="0"/>
    <xf numFmtId="0" fontId="258" fillId="0" borderId="62">
      <alignment horizontal="left"/>
    </xf>
    <xf numFmtId="0" fontId="259" fillId="0" borderId="62">
      <alignment horizontal="left" wrapText="1"/>
    </xf>
    <xf numFmtId="14" fontId="85" fillId="0" borderId="0"/>
    <xf numFmtId="173" fontId="2" fillId="0" borderId="0" applyFont="0" applyFill="0" applyBorder="0" applyAlignment="0" applyProtection="0"/>
    <xf numFmtId="0" fontId="6" fillId="0" borderId="0" applyNumberFormat="0" applyFill="0" applyBorder="0" applyAlignment="0" applyProtection="0"/>
    <xf numFmtId="165" fontId="2" fillId="0" borderId="0" applyFont="0" applyFill="0" applyBorder="0" applyAlignment="0" applyProtection="0"/>
    <xf numFmtId="206" fontId="8"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 fillId="0" borderId="0"/>
    <xf numFmtId="0" fontId="8" fillId="0" borderId="0"/>
    <xf numFmtId="0" fontId="41" fillId="34" borderId="40" applyNumberFormat="0" applyFont="0" applyAlignment="0" applyProtection="0"/>
    <xf numFmtId="175" fontId="86" fillId="0" borderId="0" applyBorder="0" applyProtection="0">
      <alignment horizontal="right"/>
    </xf>
    <xf numFmtId="175" fontId="131" fillId="0" borderId="0" applyBorder="0" applyProtection="0">
      <alignment horizontal="right"/>
    </xf>
    <xf numFmtId="0" fontId="6" fillId="0" borderId="0" applyNumberFormat="0" applyFill="0" applyBorder="0" applyAlignment="0" applyProtection="0"/>
    <xf numFmtId="0" fontId="49" fillId="0" borderId="0" applyNumberFormat="0" applyFill="0" applyBorder="0" applyAlignment="0" applyProtection="0"/>
    <xf numFmtId="0" fontId="257" fillId="0" borderId="64">
      <alignment horizontal="left" vertical="center" wrapText="1"/>
    </xf>
    <xf numFmtId="175" fontId="86" fillId="0" borderId="0" applyBorder="0" applyProtection="0">
      <alignment horizontal="right"/>
    </xf>
    <xf numFmtId="0" fontId="257" fillId="0" borderId="63">
      <alignment horizontal="left" vertical="center" wrapText="1"/>
    </xf>
    <xf numFmtId="0" fontId="256" fillId="0" borderId="0">
      <alignment horizontal="left" vertical="center" wrapText="1"/>
    </xf>
    <xf numFmtId="175" fontId="11" fillId="0" borderId="0"/>
    <xf numFmtId="9" fontId="2" fillId="0" borderId="0" applyFont="0" applyFill="0" applyBorder="0" applyAlignment="0" applyProtection="0"/>
    <xf numFmtId="165" fontId="2" fillId="0" borderId="0" applyFont="0" applyFill="0" applyBorder="0" applyAlignment="0" applyProtection="0"/>
    <xf numFmtId="0" fontId="260" fillId="0" borderId="0"/>
    <xf numFmtId="0" fontId="164" fillId="0" borderId="0"/>
    <xf numFmtId="0" fontId="38" fillId="65" borderId="16" applyNumberFormat="0" applyFont="0" applyBorder="0" applyAlignment="0" applyProtection="0"/>
    <xf numFmtId="0" fontId="41" fillId="0" borderId="0"/>
    <xf numFmtId="0" fontId="38" fillId="0" borderId="0" applyNumberFormat="0" applyFill="0" applyBorder="0" applyAlignment="0" applyProtection="0"/>
    <xf numFmtId="0" fontId="107" fillId="0" borderId="0" applyProtection="0">
      <alignment horizontal="left"/>
    </xf>
    <xf numFmtId="0" fontId="108" fillId="0" borderId="0" applyProtection="0">
      <alignment horizontal="left"/>
    </xf>
    <xf numFmtId="165" fontId="2" fillId="0" borderId="0" applyFont="0" applyFill="0" applyBorder="0" applyAlignment="0" applyProtection="0"/>
    <xf numFmtId="0" fontId="200" fillId="21" borderId="0" applyNumberFormat="0" applyBorder="0" applyAlignment="0" applyProtection="0"/>
    <xf numFmtId="0" fontId="41" fillId="0" borderId="0"/>
    <xf numFmtId="0" fontId="2" fillId="0" borderId="0"/>
    <xf numFmtId="0" fontId="38" fillId="65" borderId="16" applyNumberFormat="0" applyFont="0" applyBorder="0" applyAlignment="0" applyProtection="0"/>
    <xf numFmtId="9" fontId="261" fillId="0" borderId="0" applyFont="0" applyFill="0" applyBorder="0" applyAlignment="0" applyProtection="0"/>
    <xf numFmtId="0" fontId="164" fillId="0" borderId="0"/>
    <xf numFmtId="0" fontId="207" fillId="0" borderId="57" applyNumberFormat="0" applyFill="0" applyAlignment="0" applyProtection="0"/>
    <xf numFmtId="0" fontId="260" fillId="0" borderId="0"/>
    <xf numFmtId="0" fontId="208" fillId="0" borderId="0"/>
    <xf numFmtId="9" fontId="208" fillId="0" borderId="0" applyFont="0" applyFill="0" applyBorder="0" applyAlignment="0" applyProtection="0"/>
    <xf numFmtId="0" fontId="241" fillId="0" borderId="0"/>
    <xf numFmtId="9" fontId="241" fillId="0" borderId="0" applyFont="0" applyFill="0" applyBorder="0" applyAlignment="0" applyProtection="0"/>
    <xf numFmtId="4" fontId="21" fillId="19" borderId="8" applyBorder="0"/>
    <xf numFmtId="0" fontId="6" fillId="0" borderId="0" applyFont="0" applyFill="0" applyBorder="0" applyAlignment="0" applyProtection="0"/>
    <xf numFmtId="0" fontId="6" fillId="0" borderId="0" applyNumberFormat="0" applyFill="0" applyBorder="0" applyAlignment="0" applyProtection="0"/>
    <xf numFmtId="175" fontId="131" fillId="0" borderId="0" applyBorder="0" applyProtection="0">
      <alignment horizontal="right"/>
    </xf>
    <xf numFmtId="175" fontId="86" fillId="0" borderId="0" applyBorder="0" applyProtection="0">
      <alignment horizontal="right"/>
    </xf>
    <xf numFmtId="206" fontId="8" fillId="0" borderId="0"/>
    <xf numFmtId="0" fontId="6" fillId="0" borderId="0" applyNumberFormat="0" applyFill="0" applyBorder="0" applyAlignment="0" applyProtection="0"/>
    <xf numFmtId="0" fontId="8" fillId="0" borderId="0" applyNumberFormat="0" applyFill="0" applyBorder="0" applyAlignment="0" applyProtection="0"/>
    <xf numFmtId="0" fontId="2" fillId="0" borderId="0" applyNumberFormat="0" applyFill="0" applyBorder="0" applyProtection="0">
      <alignment horizontal="centerContinuous"/>
    </xf>
    <xf numFmtId="0" fontId="8" fillId="27" borderId="0" applyNumberFormat="0">
      <alignment horizontal="right" vertical="top" wrapText="1"/>
    </xf>
    <xf numFmtId="0" fontId="261" fillId="28" borderId="0" applyNumberFormat="0" applyBorder="0" applyAlignment="0" applyProtection="0"/>
    <xf numFmtId="0" fontId="19" fillId="28" borderId="0" applyNumberFormat="0" applyBorder="0" applyAlignment="0" applyProtection="0"/>
    <xf numFmtId="0" fontId="261" fillId="29" borderId="0" applyNumberFormat="0" applyBorder="0" applyAlignment="0" applyProtection="0"/>
    <xf numFmtId="0" fontId="19" fillId="29" borderId="0" applyNumberFormat="0" applyBorder="0" applyAlignment="0" applyProtection="0"/>
    <xf numFmtId="0" fontId="261" fillId="30" borderId="0" applyNumberFormat="0" applyBorder="0" applyAlignment="0" applyProtection="0"/>
    <xf numFmtId="0" fontId="19" fillId="30" borderId="0" applyNumberFormat="0" applyBorder="0" applyAlignment="0" applyProtection="0"/>
    <xf numFmtId="0" fontId="261" fillId="31" borderId="0" applyNumberFormat="0" applyBorder="0" applyAlignment="0" applyProtection="0"/>
    <xf numFmtId="0" fontId="19" fillId="31" borderId="0" applyNumberFormat="0" applyBorder="0" applyAlignment="0" applyProtection="0"/>
    <xf numFmtId="0" fontId="261" fillId="32" borderId="0" applyNumberFormat="0" applyBorder="0" applyAlignment="0" applyProtection="0"/>
    <xf numFmtId="0" fontId="19" fillId="32" borderId="0" applyNumberFormat="0" applyBorder="0" applyAlignment="0" applyProtection="0"/>
    <xf numFmtId="0" fontId="261" fillId="33" borderId="0" applyNumberFormat="0" applyBorder="0" applyAlignment="0" applyProtection="0"/>
    <xf numFmtId="0" fontId="19" fillId="19" borderId="0" applyNumberFormat="0" applyBorder="0" applyAlignment="0" applyProtection="0"/>
    <xf numFmtId="0" fontId="261" fillId="35" borderId="0" applyNumberFormat="0" applyBorder="0" applyAlignment="0" applyProtection="0"/>
    <xf numFmtId="0" fontId="19" fillId="35" borderId="0" applyNumberFormat="0" applyBorder="0" applyAlignment="0" applyProtection="0"/>
    <xf numFmtId="0" fontId="261" fillId="36" borderId="0" applyNumberFormat="0" applyBorder="0" applyAlignment="0" applyProtection="0"/>
    <xf numFmtId="0" fontId="19" fillId="36" borderId="0" applyNumberFormat="0" applyBorder="0" applyAlignment="0" applyProtection="0"/>
    <xf numFmtId="0" fontId="261" fillId="12" borderId="0" applyNumberFormat="0" applyBorder="0" applyAlignment="0" applyProtection="0"/>
    <xf numFmtId="0" fontId="19" fillId="12" borderId="0" applyNumberFormat="0" applyBorder="0" applyAlignment="0" applyProtection="0"/>
    <xf numFmtId="0" fontId="261" fillId="31" borderId="0" applyNumberFormat="0" applyBorder="0" applyAlignment="0" applyProtection="0"/>
    <xf numFmtId="0" fontId="19" fillId="31" borderId="0" applyNumberFormat="0" applyBorder="0" applyAlignment="0" applyProtection="0"/>
    <xf numFmtId="0" fontId="261" fillId="35" borderId="0" applyNumberFormat="0" applyBorder="0" applyAlignment="0" applyProtection="0"/>
    <xf numFmtId="0" fontId="19" fillId="35" borderId="0" applyNumberFormat="0" applyBorder="0" applyAlignment="0" applyProtection="0"/>
    <xf numFmtId="0" fontId="2" fillId="0" borderId="0" applyNumberFormat="0" applyFill="0" applyBorder="0" applyAlignment="0" applyProtection="0"/>
    <xf numFmtId="0" fontId="261" fillId="37" borderId="0" applyNumberFormat="0" applyBorder="0" applyAlignment="0" applyProtection="0"/>
    <xf numFmtId="0" fontId="19" fillId="37" borderId="0" applyNumberFormat="0" applyBorder="0" applyAlignment="0" applyProtection="0"/>
    <xf numFmtId="0" fontId="262" fillId="38" borderId="0" applyNumberFormat="0" applyBorder="0" applyAlignment="0" applyProtection="0"/>
    <xf numFmtId="0" fontId="14" fillId="38" borderId="0" applyNumberFormat="0" applyBorder="0" applyAlignment="0" applyProtection="0"/>
    <xf numFmtId="0" fontId="262" fillId="36" borderId="0" applyNumberFormat="0" applyBorder="0" applyAlignment="0" applyProtection="0"/>
    <xf numFmtId="0" fontId="14" fillId="36" borderId="0" applyNumberFormat="0" applyBorder="0" applyAlignment="0" applyProtection="0"/>
    <xf numFmtId="0" fontId="262" fillId="12" borderId="0" applyNumberFormat="0" applyBorder="0" applyAlignment="0" applyProtection="0"/>
    <xf numFmtId="0" fontId="14" fillId="12" borderId="0" applyNumberFormat="0" applyBorder="0" applyAlignment="0" applyProtection="0"/>
    <xf numFmtId="0" fontId="262" fillId="39" borderId="0" applyNumberFormat="0" applyBorder="0" applyAlignment="0" applyProtection="0"/>
    <xf numFmtId="0" fontId="14" fillId="39" borderId="0" applyNumberFormat="0" applyBorder="0" applyAlignment="0" applyProtection="0"/>
    <xf numFmtId="0" fontId="262" fillId="40" borderId="0" applyNumberFormat="0" applyBorder="0" applyAlignment="0" applyProtection="0"/>
    <xf numFmtId="0" fontId="14" fillId="40" borderId="0" applyNumberFormat="0" applyBorder="0" applyAlignment="0" applyProtection="0"/>
    <xf numFmtId="0" fontId="262" fillId="41" borderId="0" applyNumberFormat="0" applyBorder="0" applyAlignment="0" applyProtection="0"/>
    <xf numFmtId="0" fontId="14" fillId="41" borderId="0" applyNumberFormat="0" applyBorder="0" applyAlignment="0" applyProtection="0"/>
    <xf numFmtId="0" fontId="263" fillId="30" borderId="0" applyNumberFormat="0" applyBorder="0" applyAlignment="0" applyProtection="0"/>
    <xf numFmtId="0" fontId="196" fillId="30" borderId="0" applyNumberFormat="0" applyBorder="0" applyAlignment="0" applyProtection="0"/>
    <xf numFmtId="0" fontId="264" fillId="33" borderId="4" applyNumberFormat="0" applyAlignment="0" applyProtection="0"/>
    <xf numFmtId="0" fontId="248" fillId="33" borderId="4" applyNumberFormat="0" applyAlignment="0" applyProtection="0"/>
    <xf numFmtId="0" fontId="265" fillId="42" borderId="28" applyNumberFormat="0" applyAlignment="0" applyProtection="0"/>
    <xf numFmtId="0" fontId="13" fillId="42" borderId="28" applyNumberFormat="0" applyAlignment="0" applyProtection="0"/>
    <xf numFmtId="0" fontId="266" fillId="0" borderId="29" applyNumberFormat="0" applyFill="0" applyAlignment="0" applyProtection="0"/>
    <xf numFmtId="0" fontId="199" fillId="0" borderId="29" applyNumberFormat="0" applyFill="0" applyAlignment="0" applyProtection="0"/>
    <xf numFmtId="0" fontId="267" fillId="0" borderId="0" applyNumberFormat="0" applyFill="0" applyBorder="0" applyAlignment="0" applyProtection="0"/>
    <xf numFmtId="0" fontId="197" fillId="0" borderId="0" applyNumberFormat="0" applyFill="0" applyBorder="0" applyAlignment="0" applyProtection="0"/>
    <xf numFmtId="0" fontId="262" fillId="43" borderId="0" applyNumberFormat="0" applyBorder="0" applyAlignment="0" applyProtection="0"/>
    <xf numFmtId="0" fontId="14" fillId="43" borderId="0" applyNumberFormat="0" applyBorder="0" applyAlignment="0" applyProtection="0"/>
    <xf numFmtId="0" fontId="262" fillId="11" borderId="0" applyNumberFormat="0" applyBorder="0" applyAlignment="0" applyProtection="0"/>
    <xf numFmtId="0" fontId="14" fillId="11" borderId="0" applyNumberFormat="0" applyBorder="0" applyAlignment="0" applyProtection="0"/>
    <xf numFmtId="0" fontId="262" fillId="44" borderId="0" applyNumberFormat="0" applyBorder="0" applyAlignment="0" applyProtection="0"/>
    <xf numFmtId="0" fontId="14" fillId="44" borderId="0" applyNumberFormat="0" applyBorder="0" applyAlignment="0" applyProtection="0"/>
    <xf numFmtId="0" fontId="262" fillId="39" borderId="0" applyNumberFormat="0" applyBorder="0" applyAlignment="0" applyProtection="0"/>
    <xf numFmtId="0" fontId="14" fillId="39" borderId="0" applyNumberFormat="0" applyBorder="0" applyAlignment="0" applyProtection="0"/>
    <xf numFmtId="0" fontId="262" fillId="40" borderId="0" applyNumberFormat="0" applyBorder="0" applyAlignment="0" applyProtection="0"/>
    <xf numFmtId="0" fontId="14" fillId="40" borderId="0" applyNumberFormat="0" applyBorder="0" applyAlignment="0" applyProtection="0"/>
    <xf numFmtId="0" fontId="262" fillId="45" borderId="0" applyNumberFormat="0" applyBorder="0" applyAlignment="0" applyProtection="0"/>
    <xf numFmtId="0" fontId="14" fillId="45" borderId="0" applyNumberFormat="0" applyBorder="0" applyAlignment="0" applyProtection="0"/>
    <xf numFmtId="0" fontId="268" fillId="33" borderId="4" applyNumberFormat="0" applyAlignment="0" applyProtection="0"/>
    <xf numFmtId="0" fontId="251" fillId="19" borderId="4" applyNumberFormat="0" applyAlignment="0" applyProtection="0"/>
    <xf numFmtId="173" fontId="2" fillId="0" borderId="0" applyFont="0" applyFill="0" applyBorder="0" applyAlignment="0" applyProtection="0"/>
    <xf numFmtId="0" fontId="269" fillId="29" borderId="0" applyNumberFormat="0" applyBorder="0" applyAlignment="0" applyProtection="0"/>
    <xf numFmtId="0" fontId="188" fillId="29" borderId="0" applyNumberFormat="0" applyBorder="0" applyAlignment="0" applyProtection="0"/>
    <xf numFmtId="175" fontId="8" fillId="7" borderId="20" applyNumberFormat="0" applyFont="0" applyAlignment="0">
      <alignment vertical="center"/>
    </xf>
    <xf numFmtId="0" fontId="2" fillId="0" borderId="0" applyFill="0" applyBorder="0">
      <alignment wrapText="1"/>
    </xf>
    <xf numFmtId="3" fontId="119" fillId="0" borderId="0"/>
    <xf numFmtId="165" fontId="261" fillId="0" borderId="0" applyFont="0" applyFill="0" applyBorder="0" applyAlignment="0" applyProtection="0"/>
    <xf numFmtId="165" fontId="261" fillId="0" borderId="0" applyFont="0" applyFill="0" applyBorder="0" applyAlignment="0" applyProtection="0"/>
    <xf numFmtId="165" fontId="261" fillId="0" borderId="0" applyFont="0" applyFill="0" applyBorder="0" applyAlignment="0" applyProtection="0"/>
    <xf numFmtId="165" fontId="261" fillId="0" borderId="0" applyFont="0" applyFill="0" applyBorder="0" applyAlignment="0" applyProtection="0"/>
    <xf numFmtId="165" fontId="261" fillId="0" borderId="0" applyFont="0" applyFill="0" applyBorder="0" applyAlignment="0" applyProtection="0"/>
    <xf numFmtId="0" fontId="270" fillId="21" borderId="0" applyNumberFormat="0" applyBorder="0" applyAlignment="0" applyProtection="0"/>
    <xf numFmtId="0" fontId="255" fillId="21" borderId="0" applyNumberFormat="0" applyBorder="0" applyAlignment="0" applyProtection="0"/>
    <xf numFmtId="0" fontId="19" fillId="0" borderId="0"/>
    <xf numFmtId="0" fontId="2" fillId="0" borderId="0"/>
    <xf numFmtId="0" fontId="2"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01" fillId="0" borderId="0"/>
    <xf numFmtId="0" fontId="20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08" fillId="0" borderId="0"/>
    <xf numFmtId="0" fontId="208" fillId="0" borderId="0"/>
    <xf numFmtId="0" fontId="19" fillId="0" borderId="0"/>
    <xf numFmtId="0" fontId="201" fillId="0" borderId="0"/>
    <xf numFmtId="0" fontId="19" fillId="0" borderId="0"/>
    <xf numFmtId="0" fontId="186" fillId="0" borderId="0"/>
    <xf numFmtId="0" fontId="19" fillId="0" borderId="0"/>
    <xf numFmtId="0" fontId="19" fillId="0" borderId="0"/>
    <xf numFmtId="0" fontId="19" fillId="0" borderId="0"/>
    <xf numFmtId="0" fontId="19" fillId="0" borderId="0"/>
    <xf numFmtId="0" fontId="19" fillId="0" borderId="0"/>
    <xf numFmtId="3" fontId="11" fillId="0" borderId="0"/>
    <xf numFmtId="0" fontId="2" fillId="0" borderId="0"/>
    <xf numFmtId="0" fontId="2" fillId="0" borderId="0"/>
    <xf numFmtId="0" fontId="129" fillId="0" borderId="0"/>
    <xf numFmtId="0" fontId="2" fillId="34" borderId="41" applyNumberFormat="0" applyFont="0" applyAlignment="0" applyProtection="0"/>
    <xf numFmtId="0" fontId="2" fillId="34" borderId="40" applyNumberFormat="0" applyFont="0" applyAlignment="0" applyProtection="0"/>
    <xf numFmtId="0" fontId="261" fillId="34" borderId="41" applyNumberFormat="0" applyFont="0" applyAlignment="0" applyProtection="0"/>
    <xf numFmtId="0" fontId="6" fillId="0" borderId="0" applyNumberFormat="0" applyFill="0" applyBorder="0" applyAlignment="0" applyProtection="0"/>
    <xf numFmtId="0" fontId="6" fillId="0" borderId="0" applyNumberFormat="0" applyFill="0" applyBorder="0" applyAlignment="0" applyProtection="0"/>
    <xf numFmtId="10" fontId="2" fillId="0" borderId="0" applyFill="0" applyBorder="0">
      <alignment horizontal="center" vertical="center"/>
    </xf>
    <xf numFmtId="175" fontId="79" fillId="0" borderId="0" applyFont="0" applyFill="0" applyBorder="0" applyAlignment="0" applyProtection="0"/>
    <xf numFmtId="0" fontId="139" fillId="0" borderId="0"/>
    <xf numFmtId="0" fontId="271" fillId="33" borderId="44" applyNumberFormat="0" applyAlignment="0" applyProtection="0"/>
    <xf numFmtId="0" fontId="253" fillId="33" borderId="44" applyNumberFormat="0" applyAlignment="0" applyProtection="0"/>
    <xf numFmtId="175" fontId="79" fillId="0" borderId="0" applyFont="0"/>
    <xf numFmtId="12" fontId="2" fillId="0" borderId="0" applyFont="0" applyFill="0" applyBorder="0" applyProtection="0">
      <alignment horizontal="right"/>
    </xf>
    <xf numFmtId="0" fontId="272" fillId="0" borderId="0" applyNumberFormat="0" applyFill="0" applyBorder="0" applyAlignment="0" applyProtection="0"/>
    <xf numFmtId="0" fontId="140" fillId="0" borderId="0" applyNumberFormat="0" applyFill="0" applyBorder="0" applyAlignment="0" applyProtection="0"/>
    <xf numFmtId="0" fontId="273" fillId="0" borderId="0" applyNumberFormat="0" applyFill="0" applyBorder="0" applyAlignment="0" applyProtection="0"/>
    <xf numFmtId="0" fontId="195" fillId="0" borderId="0" applyNumberFormat="0" applyFill="0" applyBorder="0" applyAlignment="0" applyProtection="0"/>
    <xf numFmtId="175" fontId="79" fillId="0" borderId="0" applyFont="0" applyFill="0" applyBorder="0" applyAlignment="0" applyProtection="0"/>
    <xf numFmtId="0" fontId="274" fillId="0" borderId="32" applyNumberFormat="0" applyFill="0" applyAlignment="0" applyProtection="0"/>
    <xf numFmtId="0" fontId="275" fillId="0" borderId="51" applyNumberFormat="0" applyFill="0" applyAlignment="0" applyProtection="0"/>
    <xf numFmtId="0" fontId="249" fillId="0" borderId="51" applyNumberFormat="0" applyFill="0" applyAlignment="0" applyProtection="0"/>
    <xf numFmtId="0" fontId="175" fillId="0" borderId="32" applyNumberFormat="0" applyFill="0" applyAlignment="0" applyProtection="0"/>
    <xf numFmtId="0" fontId="276" fillId="0" borderId="52" applyNumberFormat="0" applyFill="0" applyAlignment="0" applyProtection="0"/>
    <xf numFmtId="0" fontId="250" fillId="0" borderId="52" applyNumberFormat="0" applyFill="0" applyAlignment="0" applyProtection="0"/>
    <xf numFmtId="0" fontId="92" fillId="0" borderId="53" applyNumberFormat="0" applyFill="0" applyAlignment="0" applyProtection="0"/>
    <xf numFmtId="0" fontId="267" fillId="0" borderId="54" applyNumberFormat="0" applyFill="0" applyAlignment="0" applyProtection="0"/>
    <xf numFmtId="0" fontId="197" fillId="0" borderId="54" applyNumberFormat="0" applyFill="0" applyAlignment="0" applyProtection="0"/>
    <xf numFmtId="0" fontId="174" fillId="0" borderId="0" applyNumberFormat="0" applyFill="0" applyBorder="0" applyAlignment="0" applyProtection="0"/>
    <xf numFmtId="0" fontId="247" fillId="0" borderId="0" applyNumberFormat="0" applyFill="0" applyBorder="0" applyAlignment="0" applyProtection="0"/>
    <xf numFmtId="0" fontId="142" fillId="0" borderId="56" applyNumberFormat="0" applyFill="0" applyAlignment="0" applyProtection="0"/>
    <xf numFmtId="0" fontId="277" fillId="0" borderId="57" applyNumberFormat="0" applyFill="0" applyAlignment="0" applyProtection="0"/>
    <xf numFmtId="0" fontId="219" fillId="0" borderId="57" applyNumberFormat="0" applyFill="0" applyAlignment="0" applyProtection="0"/>
    <xf numFmtId="200" fontId="79" fillId="0" borderId="0"/>
    <xf numFmtId="201" fontId="79" fillId="0" borderId="0"/>
    <xf numFmtId="0" fontId="2" fillId="0" borderId="0"/>
    <xf numFmtId="0" fontId="241" fillId="0" borderId="0"/>
    <xf numFmtId="9" fontId="241" fillId="0" borderId="0" applyFont="0" applyFill="0" applyBorder="0" applyAlignment="0" applyProtection="0"/>
    <xf numFmtId="0" fontId="25" fillId="0" borderId="0"/>
    <xf numFmtId="0" fontId="2" fillId="0" borderId="0"/>
    <xf numFmtId="0" fontId="2" fillId="0" borderId="0"/>
    <xf numFmtId="0" fontId="2" fillId="0" borderId="0"/>
    <xf numFmtId="0" fontId="2" fillId="0" borderId="0"/>
    <xf numFmtId="0" fontId="2" fillId="5" borderId="4" applyNumberFormat="0">
      <alignment horizontal="centerContinuous" vertical="center" wrapText="1"/>
    </xf>
    <xf numFmtId="0" fontId="2" fillId="6" borderId="4" applyNumberFormat="0">
      <alignment horizontal="left" vertical="center"/>
    </xf>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6" fontId="2" fillId="0" borderId="0" applyFont="0" applyFill="0" applyBorder="0" applyAlignment="0" applyProtection="0"/>
    <xf numFmtId="175"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7" fontId="2" fillId="0" borderId="0" applyFont="0" applyFill="0" applyBorder="0" applyAlignment="0" applyProtection="0"/>
    <xf numFmtId="175" fontId="2" fillId="0" borderId="0" applyFont="0" applyFill="0" applyBorder="0" applyAlignment="0" applyProtection="0"/>
    <xf numFmtId="0" fontId="2" fillId="0" borderId="0"/>
    <xf numFmtId="0" fontId="2" fillId="9" borderId="0"/>
    <xf numFmtId="0" fontId="4" fillId="9" borderId="0"/>
    <xf numFmtId="179"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8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9" fontId="2" fillId="0" borderId="0" applyFont="0" applyFill="0" applyBorder="0" applyAlignment="0" applyProtection="0"/>
    <xf numFmtId="181"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4"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6"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8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17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center"/>
    </xf>
    <xf numFmtId="184"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6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0" fontId="2" fillId="0" borderId="0"/>
    <xf numFmtId="0" fontId="2" fillId="0" borderId="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0" fontId="2" fillId="0" borderId="0" applyFont="0" applyFill="0" applyBorder="0" applyAlignment="0" applyProtection="0"/>
    <xf numFmtId="175" fontId="2"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21" borderId="0" applyNumberFormat="0" applyFont="0" applyAlignment="0" applyProtection="0"/>
    <xf numFmtId="0" fontId="2" fillId="21" borderId="0" applyNumberFormat="0" applyFont="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2"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0"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6" fillId="0" borderId="0" applyFont="0" applyFill="0" applyBorder="0" applyAlignment="0" applyProtection="0"/>
    <xf numFmtId="191"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2"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91" fontId="2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75" fontId="8" fillId="7" borderId="20" applyNumberFormat="0" applyFont="0" applyAlignment="0">
      <alignment vertical="center"/>
    </xf>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9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91" fontId="26" fillId="0" borderId="0" applyFont="0" applyFill="0" applyBorder="0" applyAlignment="0" applyProtection="0"/>
    <xf numFmtId="191"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5" fontId="2" fillId="0" borderId="0" applyFont="0" applyFill="0" applyBorder="0" applyProtection="0">
      <alignment horizontal="right"/>
    </xf>
    <xf numFmtId="196"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Alignment="0" applyProtection="0"/>
    <xf numFmtId="197" fontId="2" fillId="0" borderId="0" applyFont="0" applyFill="0" applyBorder="0" applyAlignment="0" applyProtection="0"/>
    <xf numFmtId="180"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7" fontId="2" fillId="0" borderId="0" applyFont="0" applyFill="0" applyBorder="0" applyAlignment="0" applyProtection="0"/>
    <xf numFmtId="197"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Protection="0">
      <alignment horizontal="right"/>
    </xf>
    <xf numFmtId="175" fontId="26" fillId="0" borderId="0" applyFont="0" applyFill="0" applyBorder="0" applyProtection="0">
      <alignment horizontal="right"/>
    </xf>
    <xf numFmtId="175" fontId="2" fillId="0" borderId="0" applyFont="0" applyFill="0" applyBorder="0" applyProtection="0">
      <alignment horizontal="right"/>
    </xf>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6" fontId="2" fillId="0" borderId="0" applyFont="0" applyFill="0" applyBorder="0" applyAlignment="0" applyProtection="0"/>
    <xf numFmtId="175" fontId="26" fillId="0" borderId="0" applyFont="0" applyFill="0" applyBorder="0" applyProtection="0">
      <alignment horizontal="right"/>
    </xf>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5" fontId="2" fillId="0" borderId="0" applyFont="0" applyFill="0" applyBorder="0" applyAlignment="0" applyProtection="0"/>
    <xf numFmtId="0" fontId="2" fillId="0" borderId="0" applyFont="0" applyFill="0" applyBorder="0" applyAlignment="0" applyProtection="0"/>
    <xf numFmtId="0" fontId="2" fillId="0" borderId="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11" fillId="0" borderId="0"/>
    <xf numFmtId="175" fontId="2" fillId="0" borderId="0" applyFont="0" applyFill="0" applyBorder="0" applyProtection="0">
      <alignment horizontal="right"/>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47" fillId="0" borderId="0" applyNumberFormat="0" applyFill="0" applyBorder="0" applyAlignment="0" applyProtection="0"/>
    <xf numFmtId="0" fontId="2" fillId="0" borderId="0"/>
    <xf numFmtId="0" fontId="253" fillId="33" borderId="44" applyNumberFormat="0" applyAlignment="0" applyProtection="0"/>
    <xf numFmtId="0" fontId="251" fillId="19" borderId="4"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61" fillId="19" borderId="0" applyNumberFormat="0" applyBorder="0" applyAlignment="0" applyProtection="0"/>
    <xf numFmtId="0" fontId="268" fillId="19" borderId="4" applyNumberFormat="0" applyAlignment="0" applyProtection="0"/>
    <xf numFmtId="9" fontId="2" fillId="0" borderId="0" applyFont="0" applyFill="0" applyBorder="0" applyAlignment="0" applyProtection="0"/>
    <xf numFmtId="0" fontId="241" fillId="0" borderId="0"/>
    <xf numFmtId="0" fontId="2" fillId="0" borderId="0"/>
    <xf numFmtId="0" fontId="2" fillId="0" borderId="0"/>
    <xf numFmtId="9" fontId="2" fillId="0" borderId="0" applyFont="0" applyFill="0" applyBorder="0" applyAlignment="0" applyProtection="0"/>
    <xf numFmtId="0" fontId="2" fillId="0" borderId="0"/>
    <xf numFmtId="9" fontId="278" fillId="0" borderId="0" applyFont="0" applyFill="0" applyBorder="0" applyAlignment="0" applyProtection="0"/>
    <xf numFmtId="0" fontId="8" fillId="0" borderId="0"/>
    <xf numFmtId="0" fontId="8" fillId="0" borderId="0"/>
    <xf numFmtId="0" fontId="2" fillId="0" borderId="0"/>
    <xf numFmtId="0" fontId="2" fillId="0" borderId="0"/>
    <xf numFmtId="0" fontId="225" fillId="0" borderId="0"/>
    <xf numFmtId="0" fontId="225" fillId="0" borderId="0"/>
    <xf numFmtId="0" fontId="256" fillId="0" borderId="62">
      <alignment horizontal="left"/>
    </xf>
    <xf numFmtId="0" fontId="8" fillId="0" borderId="0"/>
    <xf numFmtId="0" fontId="257" fillId="0" borderId="62">
      <alignment horizontal="left" wrapText="1"/>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9" fontId="279" fillId="0" borderId="0" applyFont="0" applyFill="0" applyBorder="0" applyAlignment="0" applyProtection="0"/>
    <xf numFmtId="0" fontId="8" fillId="0" borderId="0"/>
    <xf numFmtId="0" fontId="8" fillId="0" borderId="0"/>
    <xf numFmtId="0" fontId="20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4" fontId="21" fillId="33" borderId="8" applyBorder="0"/>
    <xf numFmtId="0" fontId="2" fillId="0" borderId="0"/>
    <xf numFmtId="0" fontId="19" fillId="33" borderId="0" applyNumberFormat="0" applyFont="0" applyFill="0" applyBorder="0" applyAlignment="0" applyProtection="0"/>
    <xf numFmtId="0" fontId="186" fillId="33" borderId="0" applyNumberFormat="0" applyBorder="0" applyAlignment="0" applyProtection="0"/>
    <xf numFmtId="0" fontId="186" fillId="33" borderId="0" applyNumberFormat="0" applyBorder="0" applyAlignment="0" applyProtection="0"/>
    <xf numFmtId="0" fontId="185" fillId="33" borderId="0" applyNumberFormat="0" applyBorder="0" applyAlignment="0" applyProtection="0"/>
    <xf numFmtId="0" fontId="84" fillId="0" borderId="0" applyNumberFormat="0">
      <alignment horizontal="right"/>
    </xf>
    <xf numFmtId="0" fontId="194" fillId="33" borderId="4" applyNumberFormat="0" applyAlignment="0" applyProtection="0"/>
    <xf numFmtId="0" fontId="194" fillId="33" borderId="4" applyNumberFormat="0" applyAlignment="0" applyProtection="0"/>
    <xf numFmtId="0" fontId="94" fillId="33" borderId="4" applyNumberFormat="0" applyAlignment="0" applyProtection="0"/>
    <xf numFmtId="0" fontId="2" fillId="0" borderId="0" applyFont="0" applyFill="0" applyBorder="0" applyAlignment="0" applyProtection="0"/>
    <xf numFmtId="0" fontId="105" fillId="0" borderId="0">
      <alignment horizontal="center"/>
    </xf>
    <xf numFmtId="0" fontId="118" fillId="0" borderId="0"/>
    <xf numFmtId="208" fontId="128" fillId="0" borderId="0"/>
    <xf numFmtId="0" fontId="201" fillId="0" borderId="0"/>
    <xf numFmtId="0" fontId="38" fillId="65" borderId="16" applyNumberFormat="0" applyFont="0" applyBorder="0" applyAlignment="0" applyProtection="0"/>
    <xf numFmtId="14" fontId="21" fillId="9" borderId="0" applyFont="0" applyFill="0" applyBorder="0" applyAlignment="0" applyProtection="0"/>
    <xf numFmtId="175" fontId="21" fillId="9" borderId="0" applyFont="0" applyFill="0" applyBorder="0" applyAlignment="0" applyProtection="0"/>
    <xf numFmtId="0" fontId="164" fillId="0" borderId="0"/>
    <xf numFmtId="0" fontId="2" fillId="0" borderId="0"/>
    <xf numFmtId="0" fontId="241" fillId="0" borderId="0"/>
    <xf numFmtId="9" fontId="241" fillId="0" borderId="0" applyFont="0" applyFill="0" applyBorder="0" applyAlignment="0" applyProtection="0"/>
    <xf numFmtId="0" fontId="241" fillId="0" borderId="0"/>
    <xf numFmtId="3" fontId="119" fillId="0" borderId="0"/>
    <xf numFmtId="0" fontId="201" fillId="0" borderId="0"/>
    <xf numFmtId="0" fontId="201" fillId="0" borderId="0"/>
    <xf numFmtId="3" fontId="11" fillId="0" borderId="0"/>
    <xf numFmtId="3" fontId="11" fillId="0" borderId="0"/>
    <xf numFmtId="0" fontId="129" fillId="0" borderId="0"/>
    <xf numFmtId="175" fontId="79" fillId="0" borderId="0" applyFont="0" applyFill="0" applyBorder="0" applyAlignment="0" applyProtection="0"/>
    <xf numFmtId="9" fontId="4" fillId="0" borderId="0" applyFont="0" applyFill="0" applyBorder="0" applyAlignment="0" applyProtection="0"/>
    <xf numFmtId="0" fontId="139" fillId="0" borderId="0"/>
    <xf numFmtId="175" fontId="79" fillId="0" borderId="0" applyFont="0"/>
    <xf numFmtId="175" fontId="79" fillId="0" borderId="0" applyFont="0" applyFill="0" applyBorder="0" applyAlignment="0" applyProtection="0"/>
    <xf numFmtId="200" fontId="79" fillId="0" borderId="0"/>
    <xf numFmtId="201" fontId="79" fillId="0" borderId="0"/>
    <xf numFmtId="0" fontId="2" fillId="0" borderId="0"/>
    <xf numFmtId="9" fontId="241" fillId="0" borderId="0" applyFont="0" applyFill="0" applyBorder="0" applyAlignment="0" applyProtection="0"/>
    <xf numFmtId="0" fontId="241" fillId="0" borderId="0"/>
    <xf numFmtId="0" fontId="241" fillId="0" borderId="0"/>
    <xf numFmtId="0" fontId="2" fillId="0" borderId="0"/>
    <xf numFmtId="0" fontId="8" fillId="0" borderId="0"/>
    <xf numFmtId="9" fontId="278" fillId="0" borderId="0" applyFont="0" applyFill="0" applyBorder="0" applyAlignment="0" applyProtection="0"/>
    <xf numFmtId="0" fontId="261" fillId="28" borderId="0" applyNumberFormat="0" applyBorder="0" applyAlignment="0" applyProtection="0"/>
    <xf numFmtId="0" fontId="261" fillId="29" borderId="0" applyNumberFormat="0" applyBorder="0" applyAlignment="0" applyProtection="0"/>
    <xf numFmtId="0" fontId="261" fillId="30" borderId="0" applyNumberFormat="0" applyBorder="0" applyAlignment="0" applyProtection="0"/>
    <xf numFmtId="0" fontId="261" fillId="31" borderId="0" applyNumberFormat="0" applyBorder="0" applyAlignment="0" applyProtection="0"/>
    <xf numFmtId="0" fontId="261" fillId="12" borderId="0" applyNumberFormat="0" applyBorder="0" applyAlignment="0" applyProtection="0"/>
    <xf numFmtId="0" fontId="262" fillId="12" borderId="0" applyNumberFormat="0" applyBorder="0" applyAlignment="0" applyProtection="0"/>
    <xf numFmtId="0" fontId="262" fillId="39" borderId="0" applyNumberFormat="0" applyBorder="0" applyAlignment="0" applyProtection="0"/>
    <xf numFmtId="0" fontId="262" fillId="41" borderId="0" applyNumberFormat="0" applyBorder="0" applyAlignment="0" applyProtection="0"/>
    <xf numFmtId="0" fontId="248" fillId="33" borderId="4" applyNumberFormat="0" applyAlignment="0" applyProtection="0"/>
    <xf numFmtId="44" fontId="2" fillId="0" borderId="0" applyFont="0" applyFill="0" applyBorder="0" applyAlignment="0" applyProtection="0"/>
    <xf numFmtId="0" fontId="249" fillId="0" borderId="51" applyNumberFormat="0" applyFill="0" applyAlignment="0" applyProtection="0"/>
    <xf numFmtId="0" fontId="250" fillId="0" borderId="52" applyNumberFormat="0" applyFill="0" applyAlignment="0" applyProtection="0"/>
    <xf numFmtId="0" fontId="197" fillId="0" borderId="54" applyNumberFormat="0" applyFill="0" applyAlignment="0" applyProtection="0"/>
    <xf numFmtId="165" fontId="208" fillId="0" borderId="0" applyFont="0" applyFill="0" applyBorder="0" applyAlignment="0" applyProtection="0"/>
    <xf numFmtId="0" fontId="255" fillId="21" borderId="0" applyNumberFormat="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0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0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85"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 fillId="34" borderId="40" applyNumberFormat="0" applyFont="0" applyAlignment="0" applyProtection="0"/>
    <xf numFmtId="0" fontId="261" fillId="34" borderId="41" applyNumberFormat="0" applyFont="0" applyAlignment="0" applyProtection="0"/>
    <xf numFmtId="0" fontId="2" fillId="34" borderId="41" applyNumberFormat="0" applyFont="0" applyAlignment="0" applyProtection="0"/>
    <xf numFmtId="9" fontId="2" fillId="0" borderId="0" applyFont="0" applyFill="0" applyBorder="0" applyAlignment="0" applyProtection="0"/>
    <xf numFmtId="0" fontId="174" fillId="0" borderId="0" applyNumberFormat="0" applyFill="0" applyBorder="0" applyAlignment="0" applyProtection="0"/>
    <xf numFmtId="0" fontId="219" fillId="0" borderId="57" applyNumberFormat="0" applyFill="0" applyAlignment="0" applyProtection="0"/>
    <xf numFmtId="0" fontId="241" fillId="0" borderId="0"/>
    <xf numFmtId="0" fontId="25" fillId="0" borderId="0"/>
    <xf numFmtId="13" fontId="2" fillId="0" borderId="0" applyFont="0" applyFill="0" applyProtection="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 fillId="0" borderId="0"/>
    <xf numFmtId="0" fontId="24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8" fillId="0" borderId="0"/>
    <xf numFmtId="0" fontId="208" fillId="0" borderId="0"/>
    <xf numFmtId="0" fontId="208" fillId="0" borderId="0"/>
    <xf numFmtId="0" fontId="25" fillId="0" borderId="0"/>
    <xf numFmtId="0" fontId="2" fillId="0" borderId="0"/>
    <xf numFmtId="0" fontId="25" fillId="0" borderId="0"/>
    <xf numFmtId="0" fontId="25" fillId="0" borderId="0"/>
    <xf numFmtId="0" fontId="25" fillId="0" borderId="0"/>
    <xf numFmtId="0" fontId="2" fillId="0" borderId="0"/>
    <xf numFmtId="0" fontId="2" fillId="0" borderId="0"/>
    <xf numFmtId="0" fontId="24" fillId="0" borderId="0" applyNumberFormat="0">
      <alignment horizontal="right"/>
    </xf>
    <xf numFmtId="165" fontId="2"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5" fillId="0" borderId="0"/>
    <xf numFmtId="9" fontId="2"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0" fontId="241" fillId="0" borderId="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 fillId="0" borderId="0"/>
    <xf numFmtId="0" fontId="2" fillId="0" borderId="0"/>
    <xf numFmtId="0" fontId="2" fillId="0" borderId="0"/>
    <xf numFmtId="0" fontId="2" fillId="0" borderId="0"/>
    <xf numFmtId="0" fontId="2" fillId="0" borderId="0"/>
    <xf numFmtId="191" fontId="242" fillId="0" borderId="0" applyFont="0" applyFill="0" applyBorder="0" applyAlignment="0" applyProtection="0"/>
    <xf numFmtId="191" fontId="242" fillId="0" borderId="0" applyFont="0" applyFill="0" applyBorder="0" applyAlignment="0" applyProtection="0"/>
    <xf numFmtId="165" fontId="2" fillId="0" borderId="0" applyFont="0" applyFill="0" applyBorder="0" applyAlignment="0" applyProtection="0"/>
    <xf numFmtId="0" fontId="2" fillId="0" borderId="0"/>
    <xf numFmtId="191" fontId="242" fillId="0" borderId="0" applyFont="0" applyFill="0" applyBorder="0" applyAlignment="0" applyProtection="0"/>
    <xf numFmtId="175" fontId="242" fillId="0" borderId="0" applyFont="0" applyFill="0" applyBorder="0" applyProtection="0">
      <alignment horizontal="right"/>
    </xf>
    <xf numFmtId="175" fontId="242" fillId="0" borderId="0" applyFont="0" applyFill="0" applyBorder="0" applyProtection="0">
      <alignment horizontal="right"/>
    </xf>
    <xf numFmtId="175" fontId="242" fillId="0" borderId="0" applyFont="0" applyFill="0" applyBorder="0" applyProtection="0">
      <alignment horizontal="right"/>
    </xf>
    <xf numFmtId="0" fontId="280" fillId="0" borderId="0"/>
    <xf numFmtId="165" fontId="2" fillId="0" borderId="0" applyFont="0" applyFill="0" applyBorder="0" applyAlignment="0" applyProtection="0"/>
    <xf numFmtId="175" fontId="281" fillId="0" borderId="0" applyFont="0" applyFill="0" applyBorder="0" applyAlignment="0" applyProtection="0"/>
    <xf numFmtId="175" fontId="281" fillId="0" borderId="0" applyFont="0" applyFill="0" applyBorder="0" applyAlignment="0" applyProtection="0"/>
    <xf numFmtId="175" fontId="281" fillId="0" borderId="0" applyFont="0" applyFill="0" applyBorder="0" applyAlignment="0" applyProtection="0"/>
    <xf numFmtId="175" fontId="281" fillId="0" borderId="0"/>
    <xf numFmtId="3" fontId="282" fillId="0" borderId="0"/>
    <xf numFmtId="0" fontId="283" fillId="0" borderId="0"/>
    <xf numFmtId="175" fontId="281" fillId="0" borderId="0" applyFont="0" applyFill="0" applyBorder="0" applyAlignment="0" applyProtection="0"/>
    <xf numFmtId="0" fontId="284" fillId="0" borderId="0"/>
    <xf numFmtId="175" fontId="281" fillId="0" borderId="0" applyFont="0"/>
    <xf numFmtId="175" fontId="281" fillId="0" borderId="0" applyFont="0" applyFill="0" applyBorder="0" applyAlignment="0" applyProtection="0"/>
    <xf numFmtId="200" fontId="281" fillId="0" borderId="0"/>
    <xf numFmtId="201" fontId="281" fillId="0" borderId="0"/>
    <xf numFmtId="0" fontId="2" fillId="0" borderId="0"/>
    <xf numFmtId="165" fontId="2" fillId="0" borderId="0" applyFont="0" applyFill="0" applyBorder="0" applyAlignment="0" applyProtection="0"/>
    <xf numFmtId="0" fontId="241" fillId="0" borderId="0"/>
    <xf numFmtId="9" fontId="241" fillId="0" borderId="0" applyFont="0" applyFill="0" applyBorder="0" applyAlignment="0" applyProtection="0"/>
    <xf numFmtId="0" fontId="2" fillId="0" borderId="0"/>
    <xf numFmtId="0" fontId="2" fillId="0" borderId="0"/>
    <xf numFmtId="165" fontId="2" fillId="0" borderId="0" applyFont="0" applyFill="0" applyBorder="0" applyAlignment="0" applyProtection="0"/>
    <xf numFmtId="0" fontId="2" fillId="0" borderId="0"/>
    <xf numFmtId="165" fontId="2" fillId="0" borderId="0" applyFont="0" applyFill="0" applyBorder="0" applyAlignment="0" applyProtection="0"/>
    <xf numFmtId="0" fontId="241" fillId="0" borderId="0"/>
    <xf numFmtId="9" fontId="241" fillId="0" borderId="0" applyFont="0" applyFill="0" applyBorder="0" applyAlignment="0" applyProtection="0"/>
    <xf numFmtId="0" fontId="2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5" fillId="0" borderId="0"/>
    <xf numFmtId="0" fontId="25" fillId="0" borderId="0"/>
    <xf numFmtId="0" fontId="251" fillId="19" borderId="4" applyNumberFormat="0" applyAlignment="0" applyProtection="0"/>
    <xf numFmtId="0" fontId="253" fillId="33" borderId="44" applyNumberFormat="0" applyAlignment="0" applyProtection="0"/>
    <xf numFmtId="0" fontId="247" fillId="0" borderId="0" applyNumberFormat="0" applyFill="0" applyBorder="0" applyAlignment="0" applyProtection="0"/>
    <xf numFmtId="198" fontId="2"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9" applyNumberFormat="0" applyFill="0" applyProtection="0">
      <alignment horizontal="center"/>
    </xf>
    <xf numFmtId="0" fontId="2" fillId="0" borderId="0" applyNumberFormat="0" applyFill="0" applyBorder="0" applyProtection="0">
      <alignment horizontal="left"/>
    </xf>
    <xf numFmtId="0" fontId="2" fillId="0" borderId="0" applyNumberFormat="0" applyFill="0" applyBorder="0" applyProtection="0">
      <alignment horizontal="centerContinuous"/>
    </xf>
    <xf numFmtId="0" fontId="8" fillId="0" borderId="0" applyNumberFormat="0" applyFill="0" applyBorder="0" applyAlignment="0" applyProtection="0"/>
    <xf numFmtId="14" fontId="85" fillId="0" borderId="0"/>
    <xf numFmtId="0" fontId="6" fillId="0" borderId="0" applyNumberFormat="0" applyFill="0" applyBorder="0" applyAlignment="0" applyProtection="0"/>
    <xf numFmtId="206" fontId="8" fillId="0" borderId="0"/>
    <xf numFmtId="175" fontId="86" fillId="0" borderId="0" applyBorder="0" applyProtection="0">
      <alignment horizontal="right"/>
    </xf>
    <xf numFmtId="175" fontId="131" fillId="0" borderId="0" applyBorder="0" applyProtection="0">
      <alignment horizontal="right"/>
    </xf>
    <xf numFmtId="0" fontId="6" fillId="0" borderId="0" applyNumberFormat="0" applyFill="0" applyBorder="0" applyAlignment="0" applyProtection="0"/>
    <xf numFmtId="0" fontId="49" fillId="0" borderId="0" applyNumberFormat="0" applyFill="0" applyBorder="0" applyAlignment="0" applyProtection="0"/>
    <xf numFmtId="175" fontId="86" fillId="0" borderId="0" applyBorder="0" applyProtection="0">
      <alignment horizontal="right"/>
    </xf>
    <xf numFmtId="175" fontId="11" fillId="0" borderId="0"/>
    <xf numFmtId="165" fontId="2" fillId="0" borderId="0" applyFont="0" applyFill="0" applyBorder="0" applyAlignment="0" applyProtection="0"/>
    <xf numFmtId="0" fontId="208" fillId="0" borderId="0"/>
    <xf numFmtId="9" fontId="208" fillId="0" borderId="0" applyFont="0" applyFill="0" applyBorder="0" applyAlignment="0" applyProtection="0"/>
    <xf numFmtId="175" fontId="8" fillId="7" borderId="20" applyNumberFormat="0" applyFont="0" applyAlignment="0">
      <alignment vertical="center"/>
    </xf>
    <xf numFmtId="0" fontId="208" fillId="0" borderId="0"/>
    <xf numFmtId="0" fontId="208" fillId="0" borderId="0"/>
    <xf numFmtId="0" fontId="208" fillId="0" borderId="0"/>
    <xf numFmtId="0" fontId="208" fillId="0" borderId="0"/>
    <xf numFmtId="165" fontId="208" fillId="0" borderId="0" applyFont="0" applyFill="0" applyBorder="0" applyAlignment="0" applyProtection="0"/>
    <xf numFmtId="0" fontId="208" fillId="0" borderId="0"/>
    <xf numFmtId="0" fontId="208" fillId="0" borderId="0"/>
    <xf numFmtId="0" fontId="208" fillId="0" borderId="0"/>
    <xf numFmtId="9" fontId="2" fillId="0" borderId="0" applyFont="0" applyFill="0" applyBorder="0" applyAlignment="0" applyProtection="0"/>
    <xf numFmtId="0" fontId="2"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41" fillId="0" borderId="0"/>
    <xf numFmtId="0" fontId="2" fillId="0" borderId="0"/>
    <xf numFmtId="165" fontId="2" fillId="0" borderId="0" applyFont="0" applyFill="0" applyBorder="0" applyAlignment="0" applyProtection="0"/>
    <xf numFmtId="0" fontId="2" fillId="0" borderId="0"/>
    <xf numFmtId="165" fontId="2" fillId="0" borderId="0" applyFont="0" applyFill="0" applyBorder="0" applyAlignment="0" applyProtection="0"/>
    <xf numFmtId="165" fontId="2" fillId="0" borderId="0" applyFont="0" applyFill="0" applyBorder="0" applyAlignment="0" applyProtection="0"/>
    <xf numFmtId="0" fontId="208" fillId="0" borderId="0"/>
    <xf numFmtId="9" fontId="208"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165" fontId="2" fillId="0" borderId="0" applyFont="0" applyFill="0" applyBorder="0" applyAlignment="0" applyProtection="0"/>
    <xf numFmtId="0" fontId="241" fillId="0" borderId="0"/>
    <xf numFmtId="0" fontId="208"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165" fontId="208"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08" fillId="0" borderId="0"/>
    <xf numFmtId="0" fontId="208"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0" fontId="241" fillId="0" borderId="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42" fillId="78" borderId="0" applyNumberFormat="0" applyBorder="0" applyAlignment="0" applyProtection="0"/>
    <xf numFmtId="0" fontId="42" fillId="78" borderId="0" applyNumberFormat="0" applyBorder="0" applyAlignment="0" applyProtection="0"/>
    <xf numFmtId="9" fontId="2" fillId="0" borderId="0" applyFill="0" applyBorder="0" applyAlignment="0" applyProtection="0"/>
    <xf numFmtId="9" fontId="241" fillId="0" borderId="0" applyFont="0" applyFill="0" applyBorder="0" applyAlignment="0" applyProtection="0"/>
    <xf numFmtId="0" fontId="208" fillId="0" borderId="0"/>
    <xf numFmtId="9" fontId="208" fillId="0" borderId="0" applyFont="0" applyFill="0" applyBorder="0" applyAlignment="0" applyProtection="0"/>
    <xf numFmtId="0" fontId="241" fillId="0" borderId="0"/>
    <xf numFmtId="0" fontId="241" fillId="0" borderId="0"/>
    <xf numFmtId="165" fontId="2" fillId="0" borderId="0" applyFont="0" applyFill="0" applyBorder="0" applyAlignment="0" applyProtection="0"/>
    <xf numFmtId="0" fontId="241" fillId="0" borderId="0"/>
    <xf numFmtId="0" fontId="208" fillId="0" borderId="0"/>
    <xf numFmtId="0" fontId="241" fillId="0" borderId="0"/>
    <xf numFmtId="9" fontId="241" fillId="0" borderId="0" applyFont="0" applyFill="0" applyBorder="0" applyAlignment="0" applyProtection="0"/>
    <xf numFmtId="0" fontId="241" fillId="0" borderId="0"/>
    <xf numFmtId="0" fontId="241" fillId="0" borderId="0"/>
    <xf numFmtId="0" fontId="241" fillId="0" borderId="0"/>
    <xf numFmtId="165" fontId="208" fillId="0" borderId="0" applyFont="0" applyFill="0" applyBorder="0" applyAlignment="0" applyProtection="0"/>
    <xf numFmtId="0" fontId="241" fillId="0" borderId="0"/>
    <xf numFmtId="0" fontId="241" fillId="0" borderId="0"/>
    <xf numFmtId="0" fontId="241" fillId="0" borderId="0"/>
    <xf numFmtId="9" fontId="241" fillId="0" borderId="0" applyFont="0" applyFill="0" applyBorder="0" applyAlignment="0" applyProtection="0"/>
    <xf numFmtId="0" fontId="241" fillId="0" borderId="0"/>
    <xf numFmtId="0" fontId="208" fillId="0" borderId="0"/>
    <xf numFmtId="0" fontId="208"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0" fontId="241" fillId="0" borderId="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0" fontId="241" fillId="0" borderId="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0" fontId="241" fillId="0" borderId="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08" fillId="0" borderId="0"/>
    <xf numFmtId="0" fontId="208" fillId="0" borderId="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286"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286"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286"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286"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286"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286"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286"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286"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286"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286"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286"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287"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287"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287" fillId="12" borderId="0" applyNumberFormat="0" applyBorder="0" applyAlignment="0" applyProtection="0"/>
    <xf numFmtId="0" fontId="42" fillId="12" borderId="0" applyNumberFormat="0" applyBorder="0" applyAlignment="0" applyProtection="0"/>
    <xf numFmtId="0" fontId="42" fillId="12" borderId="0" applyNumberFormat="0" applyBorder="0" applyAlignment="0" applyProtection="0"/>
    <xf numFmtId="0" fontId="42" fillId="12" borderId="0" applyNumberFormat="0" applyBorder="0" applyAlignment="0" applyProtection="0"/>
    <xf numFmtId="0" fontId="287" fillId="39" borderId="0" applyNumberFormat="0" applyBorder="0" applyAlignment="0" applyProtection="0"/>
    <xf numFmtId="0" fontId="42" fillId="39" borderId="0" applyNumberFormat="0" applyBorder="0" applyAlignment="0" applyProtection="0"/>
    <xf numFmtId="0" fontId="42" fillId="39" borderId="0" applyNumberFormat="0" applyBorder="0" applyAlignment="0" applyProtection="0"/>
    <xf numFmtId="0" fontId="42" fillId="39" borderId="0" applyNumberFormat="0" applyBorder="0" applyAlignment="0" applyProtection="0"/>
    <xf numFmtId="0" fontId="287"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287" fillId="41" borderId="0" applyNumberFormat="0" applyBorder="0" applyAlignment="0" applyProtection="0"/>
    <xf numFmtId="0" fontId="42" fillId="41" borderId="0" applyNumberFormat="0" applyBorder="0" applyAlignment="0" applyProtection="0"/>
    <xf numFmtId="0" fontId="42" fillId="41" borderId="0" applyNumberFormat="0" applyBorder="0" applyAlignment="0" applyProtection="0"/>
    <xf numFmtId="0" fontId="42" fillId="41" borderId="0" applyNumberFormat="0" applyBorder="0" applyAlignment="0" applyProtection="0"/>
    <xf numFmtId="0" fontId="288" fillId="29" borderId="0" applyNumberFormat="0" applyBorder="0" applyAlignment="0" applyProtection="0"/>
    <xf numFmtId="0" fontId="188" fillId="29" borderId="0" applyNumberFormat="0" applyBorder="0" applyAlignment="0" applyProtection="0"/>
    <xf numFmtId="0" fontId="289" fillId="30" borderId="0" applyNumberFormat="0" applyBorder="0" applyAlignment="0" applyProtection="0"/>
    <xf numFmtId="0" fontId="68" fillId="30" borderId="0" applyNumberFormat="0" applyBorder="0" applyAlignment="0" applyProtection="0"/>
    <xf numFmtId="0" fontId="68" fillId="30" borderId="0" applyNumberFormat="0" applyBorder="0" applyAlignment="0" applyProtection="0"/>
    <xf numFmtId="0" fontId="290" fillId="33" borderId="4" applyNumberFormat="0" applyAlignment="0" applyProtection="0"/>
    <xf numFmtId="0" fontId="69" fillId="33" borderId="4" applyNumberFormat="0" applyAlignment="0" applyProtection="0"/>
    <xf numFmtId="0" fontId="69" fillId="33" borderId="4" applyNumberFormat="0" applyAlignment="0" applyProtection="0"/>
    <xf numFmtId="0" fontId="291" fillId="42" borderId="28" applyNumberFormat="0" applyAlignment="0" applyProtection="0"/>
    <xf numFmtId="0" fontId="291" fillId="42" borderId="28" applyNumberFormat="0" applyAlignment="0" applyProtection="0"/>
    <xf numFmtId="0" fontId="291" fillId="42" borderId="28" applyNumberFormat="0" applyAlignment="0" applyProtection="0"/>
    <xf numFmtId="0" fontId="70" fillId="42" borderId="28" applyNumberFormat="0" applyAlignment="0" applyProtection="0"/>
    <xf numFmtId="0" fontId="70" fillId="42" borderId="28" applyNumberFormat="0" applyAlignment="0" applyProtection="0"/>
    <xf numFmtId="0" fontId="70" fillId="42" borderId="28" applyNumberFormat="0" applyAlignment="0" applyProtection="0"/>
    <xf numFmtId="0" fontId="291" fillId="42" borderId="28" applyNumberFormat="0" applyAlignment="0" applyProtection="0"/>
    <xf numFmtId="0" fontId="291" fillId="42" borderId="28" applyNumberFormat="0" applyAlignment="0" applyProtection="0"/>
    <xf numFmtId="0" fontId="70" fillId="42" borderId="28" applyNumberFormat="0" applyAlignment="0" applyProtection="0"/>
    <xf numFmtId="0" fontId="70" fillId="42" borderId="28" applyNumberFormat="0" applyAlignment="0" applyProtection="0"/>
    <xf numFmtId="0" fontId="292" fillId="0" borderId="29" applyNumberFormat="0" applyFill="0" applyAlignment="0" applyProtection="0"/>
    <xf numFmtId="0" fontId="71" fillId="0" borderId="29" applyNumberFormat="0" applyFill="0" applyAlignment="0" applyProtection="0"/>
    <xf numFmtId="0" fontId="292" fillId="0" borderId="29" applyNumberFormat="0" applyFill="0" applyAlignment="0" applyProtection="0"/>
    <xf numFmtId="0" fontId="71" fillId="0" borderId="29" applyNumberFormat="0" applyFill="0" applyAlignment="0" applyProtection="0"/>
    <xf numFmtId="0" fontId="71" fillId="0" borderId="29" applyNumberFormat="0" applyFill="0" applyAlignment="0" applyProtection="0"/>
    <xf numFmtId="0" fontId="70" fillId="42" borderId="28" applyNumberFormat="0" applyAlignment="0" applyProtection="0"/>
    <xf numFmtId="0" fontId="70" fillId="42" borderId="28" applyNumberFormat="0" applyAlignment="0" applyProtection="0"/>
    <xf numFmtId="0" fontId="70" fillId="42" borderId="28" applyNumberFormat="0" applyAlignment="0" applyProtection="0"/>
    <xf numFmtId="0" fontId="13" fillId="42" borderId="28" applyNumberFormat="0" applyAlignment="0" applyProtection="0"/>
    <xf numFmtId="0" fontId="13" fillId="42" borderId="28" applyNumberFormat="0" applyAlignment="0" applyProtection="0"/>
    <xf numFmtId="0" fontId="13" fillId="42" borderId="28" applyNumberFormat="0" applyAlignment="0" applyProtection="0"/>
    <xf numFmtId="0" fontId="70" fillId="42" borderId="28" applyNumberFormat="0" applyAlignment="0" applyProtection="0"/>
    <xf numFmtId="0" fontId="70" fillId="42" borderId="28" applyNumberFormat="0" applyAlignment="0" applyProtection="0"/>
    <xf numFmtId="0" fontId="293" fillId="0" borderId="0" applyNumberFormat="0" applyFill="0" applyBorder="0" applyAlignment="0" applyProtection="0"/>
    <xf numFmtId="0" fontId="193" fillId="0" borderId="0" applyNumberFormat="0" applyFill="0" applyBorder="0" applyAlignment="0" applyProtection="0"/>
    <xf numFmtId="0" fontId="287" fillId="43" borderId="0" applyNumberFormat="0" applyBorder="0" applyAlignment="0" applyProtection="0"/>
    <xf numFmtId="0" fontId="42" fillId="43" borderId="0" applyNumberFormat="0" applyBorder="0" applyAlignment="0" applyProtection="0"/>
    <xf numFmtId="0" fontId="42" fillId="43" borderId="0" applyNumberFormat="0" applyBorder="0" applyAlignment="0" applyProtection="0"/>
    <xf numFmtId="0" fontId="287" fillId="11" borderId="0" applyNumberFormat="0" applyBorder="0" applyAlignment="0" applyProtection="0"/>
    <xf numFmtId="0" fontId="42" fillId="11" borderId="0" applyNumberFormat="0" applyBorder="0" applyAlignment="0" applyProtection="0"/>
    <xf numFmtId="0" fontId="42" fillId="11" borderId="0" applyNumberFormat="0" applyBorder="0" applyAlignment="0" applyProtection="0"/>
    <xf numFmtId="0" fontId="287"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287" fillId="39" borderId="0" applyNumberFormat="0" applyBorder="0" applyAlignment="0" applyProtection="0"/>
    <xf numFmtId="0" fontId="42" fillId="39" borderId="0" applyNumberFormat="0" applyBorder="0" applyAlignment="0" applyProtection="0"/>
    <xf numFmtId="0" fontId="42" fillId="39" borderId="0" applyNumberFormat="0" applyBorder="0" applyAlignment="0" applyProtection="0"/>
    <xf numFmtId="0" fontId="287"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287" fillId="45" borderId="0" applyNumberFormat="0" applyBorder="0" applyAlignment="0" applyProtection="0"/>
    <xf numFmtId="0" fontId="42" fillId="45" borderId="0" applyNumberFormat="0" applyBorder="0" applyAlignment="0" applyProtection="0"/>
    <xf numFmtId="0" fontId="42" fillId="45"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0" fontId="163" fillId="0" borderId="0" applyNumberFormat="0" applyFill="0" applyBorder="0" applyAlignment="0" applyProtection="0"/>
    <xf numFmtId="0" fontId="195" fillId="0" borderId="0" applyNumberFormat="0" applyFill="0" applyBorder="0" applyAlignment="0" applyProtection="0"/>
    <xf numFmtId="0" fontId="68" fillId="44" borderId="0" applyNumberFormat="0" applyBorder="0" applyAlignment="0" applyProtection="0"/>
    <xf numFmtId="0" fontId="196" fillId="30" borderId="0" applyNumberFormat="0" applyBorder="0" applyAlignment="0" applyProtection="0"/>
    <xf numFmtId="0" fontId="285" fillId="0" borderId="0" applyNumberFormat="0" applyFill="0" applyBorder="0" applyAlignment="0" applyProtection="0"/>
    <xf numFmtId="0" fontId="197" fillId="0" borderId="0" applyNumberFormat="0" applyFill="0" applyBorder="0" applyAlignment="0" applyProtection="0"/>
    <xf numFmtId="0" fontId="294" fillId="0" borderId="0" applyNumberFormat="0" applyFill="0" applyBorder="0" applyAlignment="0" applyProtection="0">
      <alignment vertical="top"/>
      <protection locked="0"/>
    </xf>
    <xf numFmtId="0" fontId="294" fillId="0" borderId="0" applyNumberFormat="0" applyFill="0" applyBorder="0" applyAlignment="0" applyProtection="0">
      <alignment vertical="top"/>
      <protection locked="0"/>
    </xf>
    <xf numFmtId="0" fontId="295" fillId="29" borderId="0" applyNumberFormat="0" applyBorder="0" applyAlignment="0" applyProtection="0"/>
    <xf numFmtId="0" fontId="112" fillId="29" borderId="0" applyNumberFormat="0" applyBorder="0" applyAlignment="0" applyProtection="0"/>
    <xf numFmtId="0" fontId="112" fillId="29" borderId="0" applyNumberFormat="0" applyBorder="0" applyAlignment="0" applyProtection="0"/>
    <xf numFmtId="0" fontId="71" fillId="0" borderId="29" applyNumberFormat="0" applyFill="0" applyAlignment="0" applyProtection="0"/>
    <xf numFmtId="165" fontId="185" fillId="0" borderId="0" applyFont="0" applyFill="0" applyBorder="0" applyAlignment="0" applyProtection="0"/>
    <xf numFmtId="165" fontId="4" fillId="0" borderId="0" applyFont="0" applyFill="0" applyBorder="0" applyAlignment="0" applyProtection="0"/>
    <xf numFmtId="165" fontId="185"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226" fontId="2" fillId="0" borderId="0" applyFont="0" applyFill="0" applyBorder="0" applyAlignment="0" applyProtection="0"/>
    <xf numFmtId="226"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85"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226" fontId="2" fillId="0" borderId="0" applyFont="0" applyFill="0" applyBorder="0" applyAlignment="0" applyProtection="0"/>
    <xf numFmtId="226"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227" fontId="4"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5" fillId="0" borderId="0"/>
    <xf numFmtId="0" fontId="2" fillId="0" borderId="0"/>
    <xf numFmtId="0" fontId="2" fillId="0" borderId="0"/>
    <xf numFmtId="0" fontId="2" fillId="0" borderId="0"/>
    <xf numFmtId="0" fontId="2" fillId="0" borderId="0"/>
    <xf numFmtId="0" fontId="2" fillId="0" borderId="0"/>
    <xf numFmtId="0" fontId="2" fillId="34" borderId="41" applyNumberFormat="0" applyFont="0" applyAlignment="0" applyProtection="0"/>
    <xf numFmtId="0" fontId="2" fillId="34" borderId="41" applyNumberFormat="0" applyFont="0" applyAlignment="0" applyProtection="0"/>
    <xf numFmtId="0" fontId="185" fillId="34" borderId="41" applyNumberFormat="0" applyFont="0" applyAlignment="0" applyProtection="0"/>
    <xf numFmtId="0" fontId="185" fillId="34" borderId="41" applyNumberFormat="0" applyFont="0" applyAlignment="0" applyProtection="0"/>
    <xf numFmtId="0" fontId="185" fillId="34" borderId="41" applyNumberFormat="0" applyFont="0" applyAlignment="0" applyProtection="0"/>
    <xf numFmtId="0" fontId="185" fillId="34" borderId="41" applyNumberFormat="0" applyFont="0" applyAlignment="0" applyProtection="0"/>
    <xf numFmtId="0" fontId="185" fillId="34" borderId="41" applyNumberFormat="0" applyFont="0" applyAlignment="0" applyProtection="0"/>
    <xf numFmtId="0" fontId="185" fillId="34" borderId="41" applyNumberFormat="0" applyFont="0" applyAlignment="0" applyProtection="0"/>
    <xf numFmtId="0" fontId="2" fillId="34" borderId="41" applyNumberFormat="0" applyFont="0" applyAlignment="0" applyProtection="0"/>
    <xf numFmtId="0" fontId="2" fillId="34" borderId="41" applyNumberFormat="0" applyFont="0" applyAlignment="0" applyProtection="0"/>
    <xf numFmtId="0" fontId="2" fillId="34" borderId="41" applyNumberFormat="0" applyFont="0" applyAlignment="0" applyProtection="0"/>
    <xf numFmtId="0" fontId="185" fillId="34" borderId="41" applyNumberFormat="0" applyFont="0" applyAlignment="0" applyProtection="0"/>
    <xf numFmtId="0" fontId="2" fillId="34" borderId="41" applyNumberFormat="0" applyFont="0" applyAlignment="0" applyProtection="0"/>
    <xf numFmtId="0" fontId="2" fillId="34" borderId="41" applyNumberFormat="0" applyFont="0" applyAlignment="0" applyProtection="0"/>
    <xf numFmtId="0" fontId="185" fillId="34" borderId="41" applyNumberFormat="0" applyFont="0" applyAlignment="0" applyProtection="0"/>
    <xf numFmtId="0" fontId="185" fillId="34" borderId="41" applyNumberFormat="0" applyFont="0" applyAlignment="0" applyProtection="0"/>
    <xf numFmtId="0" fontId="185" fillId="34" borderId="41" applyNumberFormat="0" applyFont="0" applyAlignment="0" applyProtection="0"/>
    <xf numFmtId="0" fontId="185" fillId="34" borderId="41" applyNumberFormat="0" applyFont="0" applyAlignment="0" applyProtection="0"/>
    <xf numFmtId="0" fontId="185" fillId="34" borderId="41" applyNumberFormat="0" applyFont="0" applyAlignment="0" applyProtection="0"/>
    <xf numFmtId="0" fontId="185" fillId="34" borderId="41" applyNumberFormat="0" applyFont="0" applyAlignment="0" applyProtection="0"/>
    <xf numFmtId="0" fontId="2" fillId="34" borderId="41" applyNumberFormat="0" applyFont="0" applyAlignment="0" applyProtection="0"/>
    <xf numFmtId="0" fontId="2" fillId="34" borderId="41" applyNumberFormat="0" applyFont="0" applyAlignment="0" applyProtection="0"/>
    <xf numFmtId="0" fontId="2" fillId="34" borderId="41" applyNumberFormat="0" applyFont="0" applyAlignment="0" applyProtection="0"/>
    <xf numFmtId="0" fontId="2" fillId="34" borderId="41" applyNumberFormat="0" applyFont="0" applyAlignment="0" applyProtection="0"/>
    <xf numFmtId="0" fontId="2" fillId="34" borderId="41" applyNumberFormat="0" applyFont="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4"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185"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0" fontId="142" fillId="33" borderId="44" applyNumberFormat="0" applyAlignment="0" applyProtection="0"/>
    <xf numFmtId="0" fontId="162" fillId="0" borderId="0" applyNumberFormat="0" applyFill="0" applyBorder="0" applyAlignment="0" applyProtection="0"/>
    <xf numFmtId="0" fontId="163" fillId="0" borderId="0" applyNumberFormat="0" applyFill="0" applyBorder="0" applyAlignment="0" applyProtection="0"/>
    <xf numFmtId="0" fontId="296" fillId="0" borderId="57" applyNumberFormat="0" applyFill="0" applyAlignment="0" applyProtection="0"/>
    <xf numFmtId="0" fontId="92" fillId="0" borderId="57" applyNumberFormat="0" applyFill="0" applyAlignment="0" applyProtection="0"/>
    <xf numFmtId="0" fontId="185" fillId="0" borderId="0"/>
    <xf numFmtId="0" fontId="19" fillId="28"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32" borderId="0" applyNumberFormat="0" applyBorder="0" applyAlignment="0" applyProtection="0"/>
    <xf numFmtId="0" fontId="19" fillId="19" borderId="0" applyNumberFormat="0" applyBorder="0" applyAlignment="0" applyProtection="0"/>
    <xf numFmtId="0" fontId="19" fillId="35" borderId="0" applyNumberFormat="0" applyBorder="0" applyAlignment="0" applyProtection="0"/>
    <xf numFmtId="0" fontId="19" fillId="36" borderId="0" applyNumberFormat="0" applyBorder="0" applyAlignment="0" applyProtection="0"/>
    <xf numFmtId="0" fontId="19" fillId="12" borderId="0" applyNumberFormat="0" applyBorder="0" applyAlignment="0" applyProtection="0"/>
    <xf numFmtId="0" fontId="19" fillId="31" borderId="0" applyNumberFormat="0" applyBorder="0" applyAlignment="0" applyProtection="0"/>
    <xf numFmtId="0" fontId="19" fillId="35" borderId="0" applyNumberFormat="0" applyBorder="0" applyAlignment="0" applyProtection="0"/>
    <xf numFmtId="0" fontId="19" fillId="37" borderId="0" applyNumberFormat="0" applyBorder="0" applyAlignment="0" applyProtection="0"/>
    <xf numFmtId="0" fontId="14" fillId="38" borderId="0" applyNumberFormat="0" applyBorder="0" applyAlignment="0" applyProtection="0"/>
    <xf numFmtId="0" fontId="14" fillId="36" borderId="0" applyNumberFormat="0" applyBorder="0" applyAlignment="0" applyProtection="0"/>
    <xf numFmtId="0" fontId="14" fillId="12" borderId="0" applyNumberFormat="0" applyBorder="0" applyAlignment="0" applyProtection="0"/>
    <xf numFmtId="0" fontId="14" fillId="39" borderId="0" applyNumberFormat="0" applyBorder="0" applyAlignment="0" applyProtection="0"/>
    <xf numFmtId="0" fontId="14" fillId="40" borderId="0" applyNumberFormat="0" applyBorder="0" applyAlignment="0" applyProtection="0"/>
    <xf numFmtId="0" fontId="14" fillId="41" borderId="0" applyNumberFormat="0" applyBorder="0" applyAlignment="0" applyProtection="0"/>
    <xf numFmtId="0" fontId="188" fillId="29" borderId="0" applyNumberFormat="0" applyBorder="0" applyAlignment="0" applyProtection="0"/>
    <xf numFmtId="0" fontId="248" fillId="33" borderId="4" applyNumberFormat="0" applyAlignment="0" applyProtection="0"/>
    <xf numFmtId="0" fontId="195" fillId="0" borderId="0" applyNumberFormat="0" applyFill="0" applyBorder="0" applyAlignment="0" applyProtection="0"/>
    <xf numFmtId="0" fontId="196" fillId="30" borderId="0" applyNumberFormat="0" applyBorder="0" applyAlignment="0" applyProtection="0"/>
    <xf numFmtId="0" fontId="249" fillId="0" borderId="51" applyNumberFormat="0" applyFill="0" applyAlignment="0" applyProtection="0"/>
    <xf numFmtId="0" fontId="250" fillId="0" borderId="52" applyNumberFormat="0" applyFill="0" applyAlignment="0" applyProtection="0"/>
    <xf numFmtId="0" fontId="197" fillId="0" borderId="54" applyNumberFormat="0" applyFill="0" applyAlignment="0" applyProtection="0"/>
    <xf numFmtId="0" fontId="197" fillId="0" borderId="0" applyNumberFormat="0" applyFill="0" applyBorder="0" applyAlignment="0" applyProtection="0"/>
    <xf numFmtId="0" fontId="2" fillId="34" borderId="41" applyNumberFormat="0" applyFont="0" applyAlignment="0" applyProtection="0"/>
    <xf numFmtId="0" fontId="140" fillId="0" borderId="0" applyNumberFormat="0" applyFill="0" applyBorder="0" applyAlignment="0" applyProtection="0"/>
    <xf numFmtId="0" fontId="2" fillId="0" borderId="0"/>
    <xf numFmtId="0" fontId="2" fillId="0" borderId="0"/>
    <xf numFmtId="0" fontId="265" fillId="42" borderId="28" applyNumberFormat="0" applyAlignment="0" applyProtection="0"/>
    <xf numFmtId="0" fontId="266" fillId="0" borderId="29" applyNumberFormat="0" applyFill="0" applyAlignment="0" applyProtection="0"/>
    <xf numFmtId="0" fontId="277" fillId="0" borderId="57" applyNumberFormat="0" applyFill="0" applyAlignment="0" applyProtection="0"/>
    <xf numFmtId="0" fontId="225" fillId="0" borderId="0"/>
    <xf numFmtId="0" fontId="8" fillId="0" borderId="0"/>
    <xf numFmtId="0" fontId="8" fillId="0" borderId="0"/>
    <xf numFmtId="0" fontId="8" fillId="0" borderId="0"/>
    <xf numFmtId="9" fontId="225"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 fillId="0" borderId="0"/>
    <xf numFmtId="0" fontId="2" fillId="0" borderId="0"/>
    <xf numFmtId="0" fontId="265" fillId="42" borderId="28" applyNumberFormat="0" applyAlignment="0" applyProtection="0"/>
    <xf numFmtId="0" fontId="266" fillId="0" borderId="29" applyNumberFormat="0" applyFill="0" applyAlignment="0" applyProtection="0"/>
    <xf numFmtId="0" fontId="277" fillId="0" borderId="57" applyNumberFormat="0" applyFill="0" applyAlignment="0" applyProtection="0"/>
    <xf numFmtId="0" fontId="225"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 fillId="0" borderId="0"/>
    <xf numFmtId="165" fontId="2" fillId="0" borderId="0" applyFont="0" applyFill="0" applyBorder="0" applyAlignment="0" applyProtection="0"/>
    <xf numFmtId="0" fontId="208" fillId="0" borderId="0"/>
    <xf numFmtId="9" fontId="208"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08"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165" fontId="208" fillId="0" borderId="0" applyFont="0" applyFill="0" applyBorder="0" applyAlignment="0" applyProtection="0"/>
    <xf numFmtId="0" fontId="241" fillId="0" borderId="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08" fillId="0" borderId="0"/>
    <xf numFmtId="0" fontId="208"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0" fontId="241" fillId="0" borderId="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08" fillId="0" borderId="0"/>
    <xf numFmtId="9" fontId="208"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08"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165" fontId="208"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08" fillId="0" borderId="0"/>
    <xf numFmtId="0" fontId="208"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0" fontId="241" fillId="0" borderId="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9" fontId="241" fillId="0" borderId="0" applyFont="0" applyFill="0" applyBorder="0" applyAlignment="0" applyProtection="0"/>
    <xf numFmtId="0" fontId="208" fillId="0" borderId="0"/>
    <xf numFmtId="9" fontId="208"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08"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165" fontId="208" fillId="0" borderId="0" applyFont="0" applyFill="0" applyBorder="0" applyAlignment="0" applyProtection="0"/>
    <xf numFmtId="0" fontId="241" fillId="0" borderId="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08" fillId="0" borderId="0"/>
    <xf numFmtId="0" fontId="208"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0" fontId="241" fillId="0" borderId="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0" fontId="241" fillId="0" borderId="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0" fontId="241" fillId="0" borderId="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08" fillId="0" borderId="0"/>
    <xf numFmtId="0" fontId="208" fillId="0" borderId="0"/>
    <xf numFmtId="0" fontId="2" fillId="0" borderId="0"/>
    <xf numFmtId="0" fontId="2" fillId="0" borderId="0"/>
    <xf numFmtId="0" fontId="41" fillId="78" borderId="0" applyNumberFormat="0" applyBorder="0" applyAlignment="0" applyProtection="0"/>
    <xf numFmtId="0" fontId="41" fillId="78" borderId="0" applyNumberFormat="0" applyBorder="0" applyAlignment="0" applyProtection="0"/>
    <xf numFmtId="0" fontId="19" fillId="28" borderId="0" applyNumberFormat="0" applyBorder="0" applyAlignment="0" applyProtection="0"/>
    <xf numFmtId="0" fontId="41" fillId="44" borderId="0" applyNumberFormat="0" applyBorder="0" applyAlignment="0" applyProtection="0"/>
    <xf numFmtId="0" fontId="41" fillId="44" borderId="0" applyNumberFormat="0" applyBorder="0" applyAlignment="0" applyProtection="0"/>
    <xf numFmtId="0" fontId="19" fillId="29" borderId="0" applyNumberFormat="0" applyBorder="0" applyAlignment="0" applyProtection="0"/>
    <xf numFmtId="0" fontId="41" fillId="44" borderId="0" applyNumberFormat="0" applyBorder="0" applyAlignment="0" applyProtection="0"/>
    <xf numFmtId="0" fontId="41" fillId="44" borderId="0" applyNumberFormat="0" applyBorder="0" applyAlignment="0" applyProtection="0"/>
    <xf numFmtId="0" fontId="19" fillId="30" borderId="0" applyNumberFormat="0" applyBorder="0" applyAlignment="0" applyProtection="0"/>
    <xf numFmtId="0" fontId="41" fillId="78" borderId="0" applyNumberFormat="0" applyBorder="0" applyAlignment="0" applyProtection="0"/>
    <xf numFmtId="0" fontId="41" fillId="78" borderId="0" applyNumberFormat="0" applyBorder="0" applyAlignment="0" applyProtection="0"/>
    <xf numFmtId="0" fontId="19" fillId="31" borderId="0" applyNumberFormat="0" applyBorder="0" applyAlignment="0" applyProtection="0"/>
    <xf numFmtId="0" fontId="41" fillId="78" borderId="0" applyNumberFormat="0" applyBorder="0" applyAlignment="0" applyProtection="0"/>
    <xf numFmtId="0" fontId="41" fillId="78" borderId="0" applyNumberFormat="0" applyBorder="0" applyAlignment="0" applyProtection="0"/>
    <xf numFmtId="0" fontId="19" fillId="32"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19" fillId="19" borderId="0" applyNumberFormat="0" applyBorder="0" applyAlignment="0" applyProtection="0"/>
    <xf numFmtId="0" fontId="185" fillId="28" borderId="0" applyNumberFormat="0" applyBorder="0" applyAlignment="0" applyProtection="0"/>
    <xf numFmtId="0" fontId="185" fillId="29" borderId="0" applyNumberFormat="0" applyBorder="0" applyAlignment="0" applyProtection="0"/>
    <xf numFmtId="0" fontId="94" fillId="19" borderId="4" applyNumberFormat="0" applyAlignment="0" applyProtection="0"/>
    <xf numFmtId="0" fontId="185" fillId="30" borderId="0" applyNumberFormat="0" applyBorder="0" applyAlignment="0" applyProtection="0"/>
    <xf numFmtId="0" fontId="94" fillId="19" borderId="4" applyNumberFormat="0" applyAlignment="0" applyProtection="0"/>
    <xf numFmtId="0" fontId="185" fillId="31" borderId="0" applyNumberFormat="0" applyBorder="0" applyAlignment="0" applyProtection="0"/>
    <xf numFmtId="0" fontId="286" fillId="19" borderId="0" applyNumberFormat="0" applyBorder="0" applyAlignment="0" applyProtection="0"/>
    <xf numFmtId="0" fontId="286" fillId="19"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41" fillId="78" borderId="0" applyNumberFormat="0" applyBorder="0" applyAlignment="0" applyProtection="0"/>
    <xf numFmtId="0" fontId="41" fillId="78" borderId="0" applyNumberFormat="0" applyBorder="0" applyAlignment="0" applyProtection="0"/>
    <xf numFmtId="0" fontId="19" fillId="35"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19" fillId="36" borderId="0" applyNumberFormat="0" applyBorder="0" applyAlignment="0" applyProtection="0"/>
    <xf numFmtId="0" fontId="41" fillId="79" borderId="0" applyNumberFormat="0" applyBorder="0" applyAlignment="0" applyProtection="0"/>
    <xf numFmtId="0" fontId="41" fillId="79" borderId="0" applyNumberFormat="0" applyBorder="0" applyAlignment="0" applyProtection="0"/>
    <xf numFmtId="0" fontId="19" fillId="12"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19" fillId="31" borderId="0" applyNumberFormat="0" applyBorder="0" applyAlignment="0" applyProtection="0"/>
    <xf numFmtId="0" fontId="41" fillId="78" borderId="0" applyNumberFormat="0" applyBorder="0" applyAlignment="0" applyProtection="0"/>
    <xf numFmtId="0" fontId="41" fillId="78" borderId="0" applyNumberFormat="0" applyBorder="0" applyAlignment="0" applyProtection="0"/>
    <xf numFmtId="0" fontId="19" fillId="35" borderId="0" applyNumberFormat="0" applyBorder="0" applyAlignment="0" applyProtection="0"/>
    <xf numFmtId="0" fontId="41" fillId="19" borderId="0" applyNumberFormat="0" applyBorder="0" applyAlignment="0" applyProtection="0"/>
    <xf numFmtId="0" fontId="41" fillId="19" borderId="0" applyNumberFormat="0" applyBorder="0" applyAlignment="0" applyProtection="0"/>
    <xf numFmtId="0" fontId="19" fillId="37" borderId="0" applyNumberFormat="0" applyBorder="0" applyAlignment="0" applyProtection="0"/>
    <xf numFmtId="0" fontId="185" fillId="12"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14" fillId="38"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14" fillId="36" borderId="0" applyNumberFormat="0" applyBorder="0" applyAlignment="0" applyProtection="0"/>
    <xf numFmtId="0" fontId="42" fillId="79" borderId="0" applyNumberFormat="0" applyBorder="0" applyAlignment="0" applyProtection="0"/>
    <xf numFmtId="0" fontId="42" fillId="79" borderId="0" applyNumberFormat="0" applyBorder="0" applyAlignment="0" applyProtection="0"/>
    <xf numFmtId="0" fontId="14" fillId="12" borderId="0" applyNumberFormat="0" applyBorder="0" applyAlignment="0" applyProtection="0"/>
    <xf numFmtId="0" fontId="94" fillId="19" borderId="4" applyNumberFormat="0" applyAlignment="0" applyProtection="0"/>
    <xf numFmtId="0" fontId="42" fillId="42" borderId="0" applyNumberFormat="0" applyBorder="0" applyAlignment="0" applyProtection="0"/>
    <xf numFmtId="0" fontId="42" fillId="42" borderId="0" applyNumberFormat="0" applyBorder="0" applyAlignment="0" applyProtection="0"/>
    <xf numFmtId="0" fontId="14" fillId="39" borderId="0" applyNumberFormat="0" applyBorder="0" applyAlignment="0" applyProtection="0"/>
    <xf numFmtId="0" fontId="94" fillId="19" borderId="4" applyNumberFormat="0" applyAlignment="0" applyProtection="0"/>
    <xf numFmtId="0" fontId="42" fillId="40" borderId="0" applyNumberFormat="0" applyBorder="0" applyAlignment="0" applyProtection="0"/>
    <xf numFmtId="0" fontId="42" fillId="40" borderId="0" applyNumberFormat="0" applyBorder="0" applyAlignment="0" applyProtection="0"/>
    <xf numFmtId="0" fontId="14" fillId="40" borderId="0" applyNumberFormat="0" applyBorder="0" applyAlignment="0" applyProtection="0"/>
    <xf numFmtId="0" fontId="94" fillId="19" borderId="4" applyNumberFormat="0" applyAlignment="0" applyProtection="0"/>
    <xf numFmtId="0" fontId="42" fillId="19" borderId="0" applyNumberFormat="0" applyBorder="0" applyAlignment="0" applyProtection="0"/>
    <xf numFmtId="0" fontId="42" fillId="19" borderId="0" applyNumberFormat="0" applyBorder="0" applyAlignment="0" applyProtection="0"/>
    <xf numFmtId="0" fontId="14" fillId="41"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14" fillId="43" borderId="0" applyNumberFormat="0" applyBorder="0" applyAlignment="0" applyProtection="0"/>
    <xf numFmtId="0" fontId="42" fillId="11" borderId="0" applyNumberFormat="0" applyBorder="0" applyAlignment="0" applyProtection="0"/>
    <xf numFmtId="0" fontId="42" fillId="11" borderId="0" applyNumberFormat="0" applyBorder="0" applyAlignment="0" applyProtection="0"/>
    <xf numFmtId="0" fontId="14" fillId="11" borderId="0" applyNumberFormat="0" applyBorder="0" applyAlignment="0" applyProtection="0"/>
    <xf numFmtId="0" fontId="42" fillId="79" borderId="0" applyNumberFormat="0" applyBorder="0" applyAlignment="0" applyProtection="0"/>
    <xf numFmtId="0" fontId="42" fillId="79" borderId="0" applyNumberFormat="0" applyBorder="0" applyAlignment="0" applyProtection="0"/>
    <xf numFmtId="0" fontId="14" fillId="44" borderId="0" applyNumberFormat="0" applyBorder="0" applyAlignment="0" applyProtection="0"/>
    <xf numFmtId="0" fontId="42" fillId="80" borderId="0" applyNumberFormat="0" applyBorder="0" applyAlignment="0" applyProtection="0"/>
    <xf numFmtId="0" fontId="42" fillId="80" borderId="0" applyNumberFormat="0" applyBorder="0" applyAlignment="0" applyProtection="0"/>
    <xf numFmtId="0" fontId="14" fillId="39"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14" fillId="40" borderId="0" applyNumberFormat="0" applyBorder="0" applyAlignment="0" applyProtection="0"/>
    <xf numFmtId="0" fontId="42" fillId="45" borderId="0" applyNumberFormat="0" applyBorder="0" applyAlignment="0" applyProtection="0"/>
    <xf numFmtId="0" fontId="42" fillId="45" borderId="0" applyNumberFormat="0" applyBorder="0" applyAlignment="0" applyProtection="0"/>
    <xf numFmtId="0" fontId="14" fillId="45" borderId="0" applyNumberFormat="0" applyBorder="0" applyAlignment="0" applyProtection="0"/>
    <xf numFmtId="0" fontId="69" fillId="78" borderId="4" applyNumberFormat="0" applyAlignment="0" applyProtection="0"/>
    <xf numFmtId="0" fontId="69" fillId="78" borderId="4" applyNumberFormat="0" applyAlignment="0" applyProtection="0"/>
    <xf numFmtId="0" fontId="297" fillId="19" borderId="4" applyNumberFormat="0" applyAlignment="0" applyProtection="0"/>
    <xf numFmtId="0" fontId="297" fillId="19" borderId="4" applyNumberFormat="0" applyAlignment="0" applyProtection="0"/>
    <xf numFmtId="0" fontId="94" fillId="19" borderId="4" applyNumberFormat="0" applyAlignment="0" applyProtection="0"/>
    <xf numFmtId="0" fontId="94" fillId="19" borderId="4" applyNumberFormat="0" applyAlignment="0" applyProtection="0"/>
    <xf numFmtId="0" fontId="94" fillId="19" borderId="4" applyNumberFormat="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0" fontId="298" fillId="0" borderId="32" applyNumberFormat="0" applyFill="0" applyAlignment="0" applyProtection="0"/>
    <xf numFmtId="0" fontId="298" fillId="0" borderId="32" applyNumberFormat="0" applyFill="0" applyAlignment="0" applyProtection="0"/>
    <xf numFmtId="0" fontId="249" fillId="0" borderId="51" applyNumberFormat="0" applyFill="0" applyAlignment="0" applyProtection="0"/>
    <xf numFmtId="0" fontId="299" fillId="0" borderId="65" applyNumberFormat="0" applyFill="0" applyAlignment="0" applyProtection="0"/>
    <xf numFmtId="0" fontId="299" fillId="0" borderId="65" applyNumberFormat="0" applyFill="0" applyAlignment="0" applyProtection="0"/>
    <xf numFmtId="0" fontId="285" fillId="0" borderId="53" applyNumberFormat="0" applyFill="0" applyAlignment="0" applyProtection="0"/>
    <xf numFmtId="0" fontId="285" fillId="0" borderId="53" applyNumberFormat="0" applyFill="0" applyAlignment="0" applyProtection="0"/>
    <xf numFmtId="0" fontId="94" fillId="19" borderId="4" applyNumberFormat="0" applyAlignment="0" applyProtection="0"/>
    <xf numFmtId="0" fontId="94" fillId="19" borderId="4" applyNumberFormat="0" applyAlignment="0" applyProtection="0"/>
    <xf numFmtId="0" fontId="251" fillId="19" borderId="4" applyNumberFormat="0" applyAlignment="0" applyProtection="0"/>
    <xf numFmtId="0" fontId="71" fillId="0" borderId="29" applyNumberFormat="0" applyFill="0" applyAlignment="0" applyProtection="0"/>
    <xf numFmtId="0" fontId="71" fillId="0" borderId="29" applyNumberFormat="0" applyFill="0" applyAlignment="0" applyProtection="0"/>
    <xf numFmtId="226" fontId="2" fillId="0" borderId="0" applyFont="0" applyFill="0" applyBorder="0" applyAlignment="0" applyProtection="0"/>
    <xf numFmtId="226"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0" fontId="300" fillId="21" borderId="0" applyNumberFormat="0" applyBorder="0" applyAlignment="0" applyProtection="0"/>
    <xf numFmtId="0" fontId="300" fillId="21" borderId="0" applyNumberFormat="0" applyBorder="0" applyAlignment="0" applyProtection="0"/>
    <xf numFmtId="0" fontId="124" fillId="21" borderId="0" applyNumberFormat="0" applyBorder="0" applyAlignment="0" applyProtection="0"/>
    <xf numFmtId="0" fontId="124" fillId="21" borderId="0" applyNumberFormat="0" applyBorder="0" applyAlignment="0" applyProtection="0"/>
    <xf numFmtId="0" fontId="124" fillId="21" borderId="0" applyNumberFormat="0" applyBorder="0" applyAlignment="0" applyProtection="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185" fillId="0" borderId="0"/>
    <xf numFmtId="0" fontId="185" fillId="0" borderId="0"/>
    <xf numFmtId="0" fontId="185"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 fillId="0" borderId="0"/>
    <xf numFmtId="0" fontId="2"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185"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185"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185"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185"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185" fillId="0" borderId="0"/>
    <xf numFmtId="0" fontId="2" fillId="0" borderId="0"/>
    <xf numFmtId="0" fontId="185" fillId="0" borderId="0"/>
    <xf numFmtId="0" fontId="185"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2" fillId="0" borderId="0"/>
    <xf numFmtId="0" fontId="2" fillId="0" borderId="0"/>
    <xf numFmtId="0" fontId="2"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42" fillId="78" borderId="44" applyNumberFormat="0" applyAlignment="0" applyProtection="0"/>
    <xf numFmtId="0" fontId="142" fillId="78" borderId="44" applyNumberFormat="0" applyAlignment="0" applyProtection="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34" borderId="41" applyNumberFormat="0" applyFont="0" applyAlignment="0" applyProtection="0"/>
    <xf numFmtId="0" fontId="185" fillId="34" borderId="41" applyNumberFormat="0" applyFont="0" applyAlignment="0" applyProtection="0"/>
    <xf numFmtId="0" fontId="185" fillId="34" borderId="41" applyNumberFormat="0" applyFont="0" applyAlignment="0" applyProtection="0"/>
    <xf numFmtId="0" fontId="41" fillId="34" borderId="40" applyNumberFormat="0" applyFont="0" applyAlignment="0" applyProtection="0"/>
    <xf numFmtId="0" fontId="41" fillId="34" borderId="40" applyNumberFormat="0" applyFont="0" applyAlignment="0" applyProtection="0"/>
    <xf numFmtId="0" fontId="142" fillId="78" borderId="44" applyNumberFormat="0" applyAlignment="0" applyProtection="0"/>
    <xf numFmtId="0" fontId="142" fillId="78" borderId="44" applyNumberFormat="0" applyAlignment="0" applyProtection="0"/>
    <xf numFmtId="0" fontId="253" fillId="33" borderId="44" applyNumberFormat="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0" fontId="304" fillId="0" borderId="0" applyNumberFormat="0" applyFill="0" applyBorder="0" applyAlignment="0" applyProtection="0"/>
    <xf numFmtId="0" fontId="304" fillId="0" borderId="0" applyNumberFormat="0" applyFill="0" applyBorder="0" applyAlignment="0" applyProtection="0"/>
    <xf numFmtId="0" fontId="301" fillId="33" borderId="44" applyNumberFormat="0" applyAlignment="0" applyProtection="0"/>
    <xf numFmtId="0" fontId="301" fillId="33" borderId="44" applyNumberFormat="0" applyAlignment="0" applyProtection="0"/>
    <xf numFmtId="0" fontId="142" fillId="33" borderId="44" applyNumberFormat="0" applyAlignment="0" applyProtection="0"/>
    <xf numFmtId="0" fontId="142" fillId="33" borderId="44" applyNumberFormat="0" applyAlignment="0" applyProtection="0"/>
    <xf numFmtId="0" fontId="302" fillId="0" borderId="0" applyNumberFormat="0" applyFill="0" applyBorder="0" applyAlignment="0" applyProtection="0"/>
    <xf numFmtId="0" fontId="302" fillId="0" borderId="0" applyNumberFormat="0" applyFill="0" applyBorder="0" applyAlignment="0" applyProtection="0"/>
    <xf numFmtId="0" fontId="162" fillId="0" borderId="0" applyNumberFormat="0" applyFill="0" applyBorder="0" applyAlignment="0" applyProtection="0"/>
    <xf numFmtId="0" fontId="162" fillId="0" borderId="0" applyNumberFormat="0" applyFill="0" applyBorder="0" applyAlignment="0" applyProtection="0"/>
    <xf numFmtId="0" fontId="303" fillId="0" borderId="0" applyNumberFormat="0" applyFill="0" applyBorder="0" applyAlignment="0" applyProtection="0"/>
    <xf numFmtId="0" fontId="303" fillId="0" borderId="0" applyNumberFormat="0" applyFill="0" applyBorder="0" applyAlignment="0" applyProtection="0"/>
    <xf numFmtId="0" fontId="163" fillId="0" borderId="0" applyNumberFormat="0" applyFill="0" applyBorder="0" applyAlignment="0" applyProtection="0"/>
    <xf numFmtId="0" fontId="163" fillId="0" borderId="0" applyNumberFormat="0" applyFill="0" applyBorder="0" applyAlignment="0" applyProtection="0"/>
    <xf numFmtId="0" fontId="304" fillId="0" borderId="0" applyNumberFormat="0" applyFill="0" applyBorder="0" applyAlignment="0" applyProtection="0"/>
    <xf numFmtId="0" fontId="304" fillId="0" borderId="0" applyNumberFormat="0" applyFill="0" applyBorder="0" applyAlignment="0" applyProtection="0"/>
    <xf numFmtId="0" fontId="247" fillId="0" borderId="0" applyNumberFormat="0" applyFill="0" applyBorder="0" applyAlignment="0" applyProtection="0"/>
    <xf numFmtId="0" fontId="305" fillId="0" borderId="51" applyNumberFormat="0" applyFill="0" applyAlignment="0" applyProtection="0"/>
    <xf numFmtId="0" fontId="305" fillId="0" borderId="51" applyNumberFormat="0" applyFill="0" applyAlignment="0" applyProtection="0"/>
    <xf numFmtId="0" fontId="205" fillId="0" borderId="51" applyNumberFormat="0" applyFill="0" applyAlignment="0" applyProtection="0"/>
    <xf numFmtId="0" fontId="306" fillId="0" borderId="52" applyNumberFormat="0" applyFill="0" applyAlignment="0" applyProtection="0"/>
    <xf numFmtId="0" fontId="306" fillId="0" borderId="52" applyNumberFormat="0" applyFill="0" applyAlignment="0" applyProtection="0"/>
    <xf numFmtId="0" fontId="206" fillId="0" borderId="52" applyNumberFormat="0" applyFill="0" applyAlignment="0" applyProtection="0"/>
    <xf numFmtId="0" fontId="293" fillId="0" borderId="54" applyNumberFormat="0" applyFill="0" applyAlignment="0" applyProtection="0"/>
    <xf numFmtId="0" fontId="293" fillId="0" borderId="54" applyNumberFormat="0" applyFill="0" applyAlignment="0" applyProtection="0"/>
    <xf numFmtId="0" fontId="193" fillId="0" borderId="54" applyNumberFormat="0" applyFill="0" applyAlignment="0" applyProtection="0"/>
    <xf numFmtId="0" fontId="247" fillId="0" borderId="0" applyNumberFormat="0" applyFill="0" applyBorder="0" applyAlignment="0" applyProtection="0"/>
    <xf numFmtId="0" fontId="296" fillId="0" borderId="57" applyNumberFormat="0" applyFill="0" applyAlignment="0" applyProtection="0"/>
    <xf numFmtId="0" fontId="296" fillId="0" borderId="57" applyNumberFormat="0" applyFill="0" applyAlignment="0" applyProtection="0"/>
    <xf numFmtId="0" fontId="92" fillId="0" borderId="57" applyNumberFormat="0" applyFill="0" applyAlignment="0" applyProtection="0"/>
    <xf numFmtId="0" fontId="92" fillId="0" borderId="57" applyNumberFormat="0" applyFill="0" applyAlignment="0" applyProtection="0"/>
    <xf numFmtId="0" fontId="92" fillId="0" borderId="57" applyNumberFormat="0" applyFill="0" applyAlignment="0" applyProtection="0"/>
    <xf numFmtId="0" fontId="2" fillId="0" borderId="0"/>
    <xf numFmtId="0" fontId="162" fillId="0" borderId="0" applyNumberFormat="0" applyFill="0" applyBorder="0" applyAlignment="0" applyProtection="0"/>
    <xf numFmtId="0" fontId="162" fillId="0" borderId="0" applyNumberFormat="0" applyFill="0" applyBorder="0" applyAlignment="0" applyProtection="0"/>
    <xf numFmtId="0" fontId="142" fillId="78" borderId="44" applyNumberFormat="0" applyAlignment="0" applyProtection="0"/>
    <xf numFmtId="0" fontId="142" fillId="78" borderId="44" applyNumberFormat="0" applyAlignment="0" applyProtection="0"/>
    <xf numFmtId="0" fontId="142" fillId="78" borderId="44" applyNumberFormat="0" applyAlignment="0" applyProtection="0"/>
    <xf numFmtId="0" fontId="304" fillId="0" borderId="0" applyNumberFormat="0" applyFill="0" applyBorder="0" applyAlignment="0" applyProtection="0"/>
    <xf numFmtId="0" fontId="304" fillId="0" borderId="0" applyNumberFormat="0" applyFill="0" applyBorder="0" applyAlignment="0" applyProtection="0"/>
    <xf numFmtId="0" fontId="304"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08" fillId="0" borderId="0"/>
    <xf numFmtId="0" fontId="208" fillId="0" borderId="0"/>
    <xf numFmtId="0" fontId="2" fillId="0" borderId="0"/>
    <xf numFmtId="0" fontId="20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07" fillId="0" borderId="0"/>
    <xf numFmtId="0" fontId="208" fillId="0" borderId="0"/>
    <xf numFmtId="0" fontId="208" fillId="0" borderId="0"/>
    <xf numFmtId="0" fontId="208" fillId="0" borderId="0"/>
    <xf numFmtId="0" fontId="2" fillId="0" borderId="0"/>
    <xf numFmtId="165" fontId="208" fillId="0" borderId="0" applyFont="0" applyFill="0" applyBorder="0" applyAlignment="0" applyProtection="0"/>
    <xf numFmtId="165" fontId="208" fillId="0" borderId="0" applyFont="0" applyFill="0" applyBorder="0" applyAlignment="0" applyProtection="0"/>
    <xf numFmtId="165" fontId="208" fillId="0" borderId="0" applyFont="0" applyFill="0" applyBorder="0" applyAlignment="0" applyProtection="0"/>
    <xf numFmtId="0" fontId="307" fillId="0" borderId="0"/>
    <xf numFmtId="0" fontId="307" fillId="0" borderId="0"/>
    <xf numFmtId="0" fontId="307" fillId="0" borderId="0"/>
    <xf numFmtId="0" fontId="2" fillId="0" borderId="0"/>
    <xf numFmtId="0" fontId="208" fillId="0" borderId="0"/>
    <xf numFmtId="0" fontId="208" fillId="0" borderId="0"/>
    <xf numFmtId="0" fontId="208" fillId="0" borderId="0"/>
    <xf numFmtId="0" fontId="208" fillId="0" borderId="0"/>
    <xf numFmtId="0" fontId="208" fillId="0" borderId="0"/>
    <xf numFmtId="0" fontId="185" fillId="28" borderId="0" applyNumberFormat="0" applyBorder="0" applyAlignment="0" applyProtection="0"/>
    <xf numFmtId="0" fontId="185" fillId="29" borderId="0" applyNumberFormat="0" applyBorder="0" applyAlignment="0" applyProtection="0"/>
    <xf numFmtId="0" fontId="185" fillId="30" borderId="0" applyNumberFormat="0" applyBorder="0" applyAlignment="0" applyProtection="0"/>
    <xf numFmtId="0" fontId="185" fillId="31" borderId="0" applyNumberFormat="0" applyBorder="0" applyAlignment="0" applyProtection="0"/>
    <xf numFmtId="0" fontId="185" fillId="32" borderId="0" applyNumberFormat="0" applyBorder="0" applyAlignment="0" applyProtection="0"/>
    <xf numFmtId="0" fontId="185" fillId="19" borderId="0" applyNumberFormat="0" applyBorder="0" applyAlignment="0" applyProtection="0"/>
    <xf numFmtId="0" fontId="185" fillId="35" borderId="0" applyNumberFormat="0" applyBorder="0" applyAlignment="0" applyProtection="0"/>
    <xf numFmtId="0" fontId="185" fillId="36" borderId="0" applyNumberFormat="0" applyBorder="0" applyAlignment="0" applyProtection="0"/>
    <xf numFmtId="0" fontId="185" fillId="12" borderId="0" applyNumberFormat="0" applyBorder="0" applyAlignment="0" applyProtection="0"/>
    <xf numFmtId="0" fontId="185" fillId="31" borderId="0" applyNumberFormat="0" applyBorder="0" applyAlignment="0" applyProtection="0"/>
    <xf numFmtId="0" fontId="185" fillId="35" borderId="0" applyNumberFormat="0" applyBorder="0" applyAlignment="0" applyProtection="0"/>
    <xf numFmtId="0" fontId="185" fillId="37" borderId="0" applyNumberFormat="0" applyBorder="0" applyAlignment="0" applyProtection="0"/>
    <xf numFmtId="0" fontId="42" fillId="38" borderId="0" applyNumberFormat="0" applyBorder="0" applyAlignment="0" applyProtection="0"/>
    <xf numFmtId="0" fontId="42" fillId="12" borderId="0" applyNumberFormat="0" applyBorder="0" applyAlignment="0" applyProtection="0"/>
    <xf numFmtId="0" fontId="42" fillId="39" borderId="0" applyNumberFormat="0" applyBorder="0" applyAlignment="0" applyProtection="0"/>
    <xf numFmtId="0" fontId="42" fillId="41" borderId="0" applyNumberFormat="0" applyBorder="0" applyAlignment="0" applyProtection="0"/>
    <xf numFmtId="0" fontId="42" fillId="43" borderId="0" applyNumberFormat="0" applyBorder="0" applyAlignment="0" applyProtection="0"/>
    <xf numFmtId="0" fontId="42" fillId="44" borderId="0" applyNumberFormat="0" applyBorder="0" applyAlignment="0" applyProtection="0"/>
    <xf numFmtId="0" fontId="42" fillId="39" borderId="0" applyNumberFormat="0" applyBorder="0" applyAlignment="0" applyProtection="0"/>
    <xf numFmtId="0" fontId="112" fillId="29" borderId="0" applyNumberFormat="0" applyBorder="0" applyAlignment="0" applyProtection="0"/>
    <xf numFmtId="0" fontId="69" fillId="33" borderId="4" applyNumberFormat="0" applyAlignment="0" applyProtection="0"/>
    <xf numFmtId="0" fontId="68" fillId="30" borderId="0" applyNumberFormat="0" applyBorder="0" applyAlignment="0" applyProtection="0"/>
    <xf numFmtId="0" fontId="205" fillId="0" borderId="51" applyNumberFormat="0" applyFill="0" applyAlignment="0" applyProtection="0"/>
    <xf numFmtId="0" fontId="206" fillId="0" borderId="52" applyNumberFormat="0" applyFill="0" applyAlignment="0" applyProtection="0"/>
    <xf numFmtId="0" fontId="193" fillId="0" borderId="54" applyNumberFormat="0" applyFill="0" applyAlignment="0" applyProtection="0"/>
    <xf numFmtId="0" fontId="193" fillId="0" borderId="0" applyNumberFormat="0" applyFill="0" applyBorder="0" applyAlignment="0" applyProtection="0"/>
    <xf numFmtId="0" fontId="94" fillId="19" borderId="4" applyNumberFormat="0" applyAlignment="0" applyProtection="0"/>
    <xf numFmtId="0" fontId="185" fillId="34" borderId="41" applyNumberFormat="0" applyFont="0" applyAlignment="0" applyProtection="0"/>
    <xf numFmtId="0" fontId="142" fillId="33" borderId="44" applyNumberFormat="0" applyAlignment="0" applyProtection="0"/>
    <xf numFmtId="0" fontId="247" fillId="0" borderId="0" applyNumberFormat="0" applyFill="0" applyBorder="0" applyAlignment="0" applyProtection="0"/>
    <xf numFmtId="0" fontId="208" fillId="0" borderId="0"/>
    <xf numFmtId="0" fontId="208" fillId="0" borderId="0"/>
    <xf numFmtId="0" fontId="208" fillId="0" borderId="0"/>
    <xf numFmtId="0" fontId="208" fillId="0" borderId="0"/>
    <xf numFmtId="0" fontId="208" fillId="0" borderId="0"/>
    <xf numFmtId="0" fontId="94" fillId="19" borderId="4" applyNumberFormat="0" applyAlignment="0" applyProtection="0"/>
    <xf numFmtId="0" fontId="185" fillId="34" borderId="41" applyNumberFormat="0" applyFont="0" applyAlignment="0" applyProtection="0"/>
    <xf numFmtId="0" fontId="142" fillId="33" borderId="44" applyNumberFormat="0" applyAlignment="0" applyProtection="0"/>
    <xf numFmtId="0" fontId="247" fillId="0" borderId="0" applyNumberFormat="0" applyFill="0" applyBorder="0" applyAlignment="0" applyProtection="0"/>
    <xf numFmtId="0" fontId="2" fillId="0" borderId="0"/>
    <xf numFmtId="0" fontId="307" fillId="0" borderId="0"/>
    <xf numFmtId="0" fontId="307" fillId="0" borderId="0"/>
    <xf numFmtId="0" fontId="307" fillId="0" borderId="0"/>
    <xf numFmtId="0" fontId="307" fillId="0" borderId="0"/>
    <xf numFmtId="0" fontId="307" fillId="0" borderId="0"/>
    <xf numFmtId="0" fontId="307" fillId="0" borderId="0"/>
    <xf numFmtId="0" fontId="307" fillId="0" borderId="0"/>
    <xf numFmtId="0" fontId="307" fillId="0" borderId="0"/>
    <xf numFmtId="0" fontId="208" fillId="0" borderId="0"/>
    <xf numFmtId="0" fontId="94" fillId="19" borderId="4" applyNumberFormat="0" applyAlignment="0" applyProtection="0"/>
    <xf numFmtId="165" fontId="2" fillId="0" borderId="0" applyFont="0" applyFill="0" applyBorder="0" applyAlignment="0" applyProtection="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208" fillId="0" borderId="0"/>
    <xf numFmtId="0" fontId="208" fillId="0" borderId="0"/>
    <xf numFmtId="0" fontId="208" fillId="0" borderId="0"/>
    <xf numFmtId="0" fontId="208" fillId="0" borderId="0"/>
    <xf numFmtId="0" fontId="185" fillId="0" borderId="0"/>
    <xf numFmtId="0" fontId="208" fillId="0" borderId="0"/>
    <xf numFmtId="0" fontId="208" fillId="0" borderId="0"/>
    <xf numFmtId="0" fontId="208" fillId="0" borderId="0"/>
    <xf numFmtId="0" fontId="208" fillId="0" borderId="0"/>
    <xf numFmtId="0" fontId="185" fillId="0" borderId="0"/>
    <xf numFmtId="0" fontId="208" fillId="0" borderId="0"/>
    <xf numFmtId="0" fontId="208" fillId="0" borderId="0"/>
    <xf numFmtId="0" fontId="208" fillId="0" borderId="0"/>
    <xf numFmtId="0" fontId="208" fillId="0" borderId="0"/>
    <xf numFmtId="0" fontId="185" fillId="0" borderId="0"/>
    <xf numFmtId="0" fontId="208" fillId="0" borderId="0"/>
    <xf numFmtId="0" fontId="185" fillId="34" borderId="41" applyNumberFormat="0" applyFont="0" applyAlignment="0" applyProtection="0"/>
    <xf numFmtId="0" fontId="142" fillId="33" borderId="44" applyNumberFormat="0" applyAlignment="0" applyProtection="0"/>
    <xf numFmtId="0" fontId="247" fillId="0" borderId="0" applyNumberFormat="0" applyFill="0" applyBorder="0" applyAlignment="0" applyProtection="0"/>
    <xf numFmtId="0" fontId="208" fillId="0" borderId="0"/>
    <xf numFmtId="0" fontId="94" fillId="19" borderId="4" applyNumberFormat="0" applyAlignment="0" applyProtection="0"/>
    <xf numFmtId="0" fontId="142" fillId="33" borderId="44" applyNumberFormat="0" applyAlignment="0" applyProtection="0"/>
    <xf numFmtId="0" fontId="247" fillId="0" borderId="0" applyNumberFormat="0" applyFill="0" applyBorder="0" applyAlignment="0" applyProtection="0"/>
    <xf numFmtId="0" fontId="307" fillId="0" borderId="0"/>
    <xf numFmtId="0" fontId="307" fillId="0" borderId="0"/>
    <xf numFmtId="0" fontId="307" fillId="0" borderId="0"/>
    <xf numFmtId="0" fontId="307" fillId="0" borderId="0"/>
    <xf numFmtId="0" fontId="208" fillId="0" borderId="0"/>
    <xf numFmtId="9" fontId="208" fillId="0" borderId="0" applyFont="0" applyFill="0" applyBorder="0" applyAlignment="0" applyProtection="0"/>
    <xf numFmtId="0" fontId="208" fillId="0" borderId="0"/>
    <xf numFmtId="0" fontId="25" fillId="0" borderId="0"/>
    <xf numFmtId="0" fontId="25" fillId="0" borderId="0"/>
    <xf numFmtId="0" fontId="208" fillId="0" borderId="0"/>
    <xf numFmtId="0" fontId="185" fillId="81" borderId="0" applyNumberFormat="0" applyBorder="0" applyAlignment="0" applyProtection="0"/>
    <xf numFmtId="0" fontId="185" fillId="19" borderId="0" applyNumberFormat="0" applyBorder="0" applyAlignment="0" applyProtection="0"/>
    <xf numFmtId="0" fontId="185" fillId="34" borderId="0" applyNumberFormat="0" applyBorder="0" applyAlignment="0" applyProtection="0"/>
    <xf numFmtId="0" fontId="185" fillId="39" borderId="0" applyNumberFormat="0" applyBorder="0" applyAlignment="0" applyProtection="0"/>
    <xf numFmtId="0" fontId="185" fillId="81" borderId="0" applyNumberFormat="0" applyBorder="0" applyAlignment="0" applyProtection="0"/>
    <xf numFmtId="0" fontId="185" fillId="81" borderId="0" applyNumberFormat="0" applyBorder="0" applyAlignment="0" applyProtection="0"/>
    <xf numFmtId="0" fontId="185" fillId="19" borderId="0" applyNumberFormat="0" applyBorder="0" applyAlignment="0" applyProtection="0"/>
    <xf numFmtId="0" fontId="185" fillId="21" borderId="0" applyNumberFormat="0" applyBorder="0" applyAlignment="0" applyProtection="0"/>
    <xf numFmtId="0" fontId="185" fillId="82" borderId="0" applyNumberFormat="0" applyBorder="0" applyAlignment="0" applyProtection="0"/>
    <xf numFmtId="0" fontId="185" fillId="81" borderId="0" applyNumberFormat="0" applyBorder="0" applyAlignment="0" applyProtection="0"/>
    <xf numFmtId="0" fontId="185" fillId="19" borderId="0" applyNumberFormat="0" applyBorder="0" applyAlignment="0" applyProtection="0"/>
    <xf numFmtId="0" fontId="42" fillId="81" borderId="0" applyNumberFormat="0" applyBorder="0" applyAlignment="0" applyProtection="0"/>
    <xf numFmtId="0" fontId="42" fillId="19" borderId="0" applyNumberFormat="0" applyBorder="0" applyAlignment="0" applyProtection="0"/>
    <xf numFmtId="0" fontId="42" fillId="21" borderId="0" applyNumberFormat="0" applyBorder="0" applyAlignment="0" applyProtection="0"/>
    <xf numFmtId="0" fontId="42" fillId="33" borderId="0" applyNumberFormat="0" applyBorder="0" applyAlignment="0" applyProtection="0"/>
    <xf numFmtId="0" fontId="42" fillId="40" borderId="0" applyNumberFormat="0" applyBorder="0" applyAlignment="0" applyProtection="0"/>
    <xf numFmtId="0" fontId="185" fillId="83" borderId="0" applyNumberFormat="0" applyBorder="0" applyAlignment="0" applyProtection="0"/>
    <xf numFmtId="0" fontId="185" fillId="84" borderId="0" applyNumberFormat="0" applyBorder="0" applyAlignment="0" applyProtection="0"/>
    <xf numFmtId="0" fontId="42" fillId="85" borderId="0" applyNumberFormat="0" applyBorder="0" applyAlignment="0" applyProtection="0"/>
    <xf numFmtId="0" fontId="42" fillId="86" borderId="0" applyNumberFormat="0" applyBorder="0" applyAlignment="0" applyProtection="0"/>
    <xf numFmtId="0" fontId="185" fillId="87" borderId="0" applyNumberFormat="0" applyBorder="0" applyAlignment="0" applyProtection="0"/>
    <xf numFmtId="0" fontId="185" fillId="88" borderId="0" applyNumberFormat="0" applyBorder="0" applyAlignment="0" applyProtection="0"/>
    <xf numFmtId="0" fontId="42" fillId="89" borderId="0" applyNumberFormat="0" applyBorder="0" applyAlignment="0" applyProtection="0"/>
    <xf numFmtId="0" fontId="42" fillId="90" borderId="0" applyNumberFormat="0" applyBorder="0" applyAlignment="0" applyProtection="0"/>
    <xf numFmtId="0" fontId="185" fillId="91" borderId="0" applyNumberFormat="0" applyBorder="0" applyAlignment="0" applyProtection="0"/>
    <xf numFmtId="0" fontId="185" fillId="92" borderId="0" applyNumberFormat="0" applyBorder="0" applyAlignment="0" applyProtection="0"/>
    <xf numFmtId="0" fontId="42" fillId="93" borderId="0" applyNumberFormat="0" applyBorder="0" applyAlignment="0" applyProtection="0"/>
    <xf numFmtId="0" fontId="42" fillId="89" borderId="0" applyNumberFormat="0" applyBorder="0" applyAlignment="0" applyProtection="0"/>
    <xf numFmtId="0" fontId="42" fillId="53" borderId="0" applyNumberFormat="0" applyBorder="0" applyAlignment="0" applyProtection="0"/>
    <xf numFmtId="0" fontId="185" fillId="92" borderId="0" applyNumberFormat="0" applyBorder="0" applyAlignment="0" applyProtection="0"/>
    <xf numFmtId="0" fontId="185" fillId="93" borderId="0" applyNumberFormat="0" applyBorder="0" applyAlignment="0" applyProtection="0"/>
    <xf numFmtId="0" fontId="42" fillId="93" borderId="0" applyNumberFormat="0" applyBorder="0" applyAlignment="0" applyProtection="0"/>
    <xf numFmtId="0" fontId="42" fillId="94" borderId="0" applyNumberFormat="0" applyBorder="0" applyAlignment="0" applyProtection="0"/>
    <xf numFmtId="0" fontId="185" fillId="83" borderId="0" applyNumberFormat="0" applyBorder="0" applyAlignment="0" applyProtection="0"/>
    <xf numFmtId="0" fontId="185" fillId="84" borderId="0" applyNumberFormat="0" applyBorder="0" applyAlignment="0" applyProtection="0"/>
    <xf numFmtId="0" fontId="42" fillId="84" borderId="0" applyNumberFormat="0" applyBorder="0" applyAlignment="0" applyProtection="0"/>
    <xf numFmtId="0" fontId="42" fillId="95" borderId="0" applyNumberFormat="0" applyBorder="0" applyAlignment="0" applyProtection="0"/>
    <xf numFmtId="0" fontId="185" fillId="96" borderId="0" applyNumberFormat="0" applyBorder="0" applyAlignment="0" applyProtection="0"/>
    <xf numFmtId="0" fontId="185" fillId="88" borderId="0" applyNumberFormat="0" applyBorder="0" applyAlignment="0" applyProtection="0"/>
    <xf numFmtId="0" fontId="42" fillId="97" borderId="0" applyNumberFormat="0" applyBorder="0" applyAlignment="0" applyProtection="0"/>
    <xf numFmtId="0" fontId="42" fillId="98" borderId="0" applyNumberFormat="0" applyBorder="0" applyAlignment="0" applyProtection="0"/>
    <xf numFmtId="0" fontId="69" fillId="81" borderId="4" applyNumberFormat="0" applyAlignment="0" applyProtection="0"/>
    <xf numFmtId="0" fontId="70" fillId="99" borderId="28" applyNumberFormat="0" applyAlignment="0" applyProtection="0"/>
    <xf numFmtId="0" fontId="92" fillId="100" borderId="0" applyNumberFormat="0" applyBorder="0" applyAlignment="0" applyProtection="0"/>
    <xf numFmtId="0" fontId="92" fillId="101" borderId="0" applyNumberFormat="0" applyBorder="0" applyAlignment="0" applyProtection="0"/>
    <xf numFmtId="0" fontId="92" fillId="102" borderId="0" applyNumberFormat="0" applyBorder="0" applyAlignment="0" applyProtection="0"/>
    <xf numFmtId="0" fontId="16" fillId="103" borderId="0">
      <alignment horizontal="left"/>
    </xf>
    <xf numFmtId="0" fontId="299" fillId="0" borderId="66" applyNumberFormat="0" applyFill="0" applyAlignment="0" applyProtection="0"/>
    <xf numFmtId="0" fontId="285" fillId="0" borderId="67" applyNumberFormat="0" applyFill="0" applyAlignment="0" applyProtection="0"/>
    <xf numFmtId="0" fontId="94" fillId="19" borderId="4" applyNumberFormat="0" applyAlignment="0" applyProtection="0"/>
    <xf numFmtId="165" fontId="208" fillId="0" borderId="0" applyFont="0" applyFill="0" applyBorder="0" applyAlignment="0" applyProtection="0"/>
    <xf numFmtId="165" fontId="208" fillId="0" borderId="0" applyFont="0" applyFill="0" applyBorder="0" applyAlignment="0" applyProtection="0"/>
    <xf numFmtId="165" fontId="208" fillId="0" borderId="0" applyFont="0" applyFill="0" applyBorder="0" applyAlignment="0" applyProtection="0"/>
    <xf numFmtId="0" fontId="208" fillId="0" borderId="0"/>
    <xf numFmtId="0" fontId="142" fillId="81" borderId="44" applyNumberFormat="0" applyAlignment="0" applyProtection="0"/>
    <xf numFmtId="0" fontId="219" fillId="104" borderId="68" applyNumberFormat="0" applyProtection="0">
      <alignment vertical="center"/>
    </xf>
    <xf numFmtId="0" fontId="123" fillId="104" borderId="68" applyNumberFormat="0" applyProtection="0">
      <alignment vertical="center"/>
    </xf>
    <xf numFmtId="0" fontId="219" fillId="104" borderId="68" applyNumberFormat="0" applyProtection="0">
      <alignment horizontal="left" vertical="center" indent="1"/>
    </xf>
    <xf numFmtId="0" fontId="219" fillId="104" borderId="68" applyNumberFormat="0" applyProtection="0">
      <alignment horizontal="left" vertical="top" indent="1"/>
    </xf>
    <xf numFmtId="0" fontId="219" fillId="92" borderId="0" applyNumberFormat="0" applyProtection="0">
      <alignment horizontal="left" vertical="center" indent="1"/>
    </xf>
    <xf numFmtId="0" fontId="19" fillId="88" borderId="68" applyNumberFormat="0" applyProtection="0">
      <alignment horizontal="right" vertical="center"/>
    </xf>
    <xf numFmtId="0" fontId="19" fillId="105" borderId="68" applyNumberFormat="0" applyProtection="0">
      <alignment horizontal="right" vertical="center"/>
    </xf>
    <xf numFmtId="0" fontId="19" fillId="106" borderId="68" applyNumberFormat="0" applyProtection="0">
      <alignment horizontal="right" vertical="center"/>
    </xf>
    <xf numFmtId="0" fontId="19" fillId="107" borderId="68" applyNumberFormat="0" applyProtection="0">
      <alignment horizontal="right" vertical="center"/>
    </xf>
    <xf numFmtId="0" fontId="19" fillId="98" borderId="68" applyNumberFormat="0" applyProtection="0">
      <alignment horizontal="right" vertical="center"/>
    </xf>
    <xf numFmtId="0" fontId="19" fillId="108" borderId="68" applyNumberFormat="0" applyProtection="0">
      <alignment horizontal="right" vertical="center"/>
    </xf>
    <xf numFmtId="0" fontId="19" fillId="109" borderId="68" applyNumberFormat="0" applyProtection="0">
      <alignment horizontal="right" vertical="center"/>
    </xf>
    <xf numFmtId="0" fontId="19" fillId="110" borderId="68" applyNumberFormat="0" applyProtection="0">
      <alignment horizontal="right" vertical="center"/>
    </xf>
    <xf numFmtId="0" fontId="19" fillId="111" borderId="68" applyNumberFormat="0" applyProtection="0">
      <alignment horizontal="right" vertical="center"/>
    </xf>
    <xf numFmtId="0" fontId="219" fillId="112" borderId="69" applyNumberFormat="0" applyProtection="0">
      <alignment horizontal="left" vertical="center" indent="1"/>
    </xf>
    <xf numFmtId="0" fontId="19" fillId="91" borderId="0" applyNumberFormat="0" applyProtection="0">
      <alignment horizontal="left" vertical="center" indent="1"/>
    </xf>
    <xf numFmtId="0" fontId="308" fillId="84" borderId="0" applyNumberFormat="0" applyProtection="0">
      <alignment horizontal="left" vertical="center" indent="1"/>
    </xf>
    <xf numFmtId="0" fontId="19" fillId="92" borderId="68" applyNumberFormat="0" applyProtection="0">
      <alignment horizontal="right" vertical="center"/>
    </xf>
    <xf numFmtId="0" fontId="19" fillId="91" borderId="0" applyNumberFormat="0" applyProtection="0">
      <alignment horizontal="left" vertical="center" indent="1"/>
    </xf>
    <xf numFmtId="0" fontId="19" fillId="92" borderId="0" applyNumberFormat="0" applyProtection="0">
      <alignment horizontal="left" vertical="center" indent="1"/>
    </xf>
    <xf numFmtId="0" fontId="2" fillId="84" borderId="68" applyNumberFormat="0" applyProtection="0">
      <alignment horizontal="left" vertical="center" indent="1"/>
    </xf>
    <xf numFmtId="0" fontId="2" fillId="84" borderId="68" applyNumberFormat="0" applyProtection="0">
      <alignment horizontal="left" vertical="top" indent="1"/>
    </xf>
    <xf numFmtId="0" fontId="2" fillId="92" borderId="68" applyNumberFormat="0" applyProtection="0">
      <alignment horizontal="left" vertical="center" indent="1"/>
    </xf>
    <xf numFmtId="0" fontId="2" fillId="92" borderId="68" applyNumberFormat="0" applyProtection="0">
      <alignment horizontal="left" vertical="top" indent="1"/>
    </xf>
    <xf numFmtId="0" fontId="2" fillId="83" borderId="68" applyNumberFormat="0" applyProtection="0">
      <alignment horizontal="left" vertical="center" indent="1"/>
    </xf>
    <xf numFmtId="0" fontId="2" fillId="83" borderId="68" applyNumberFormat="0" applyProtection="0">
      <alignment horizontal="left" vertical="top" indent="1"/>
    </xf>
    <xf numFmtId="0" fontId="2" fillId="91" borderId="68" applyNumberFormat="0" applyProtection="0">
      <alignment horizontal="left" vertical="center" indent="1"/>
    </xf>
    <xf numFmtId="0" fontId="2" fillId="91" borderId="68" applyNumberFormat="0" applyProtection="0">
      <alignment horizontal="left" vertical="top" indent="1"/>
    </xf>
    <xf numFmtId="0" fontId="2" fillId="113" borderId="70" applyNumberFormat="0">
      <protection locked="0"/>
    </xf>
    <xf numFmtId="0" fontId="19" fillId="96" borderId="68" applyNumberFormat="0" applyProtection="0">
      <alignment vertical="center"/>
    </xf>
    <xf numFmtId="0" fontId="113" fillId="96" borderId="68" applyNumberFormat="0" applyProtection="0">
      <alignment vertical="center"/>
    </xf>
    <xf numFmtId="0" fontId="19" fillId="96" borderId="68" applyNumberFormat="0" applyProtection="0">
      <alignment horizontal="left" vertical="center" indent="1"/>
    </xf>
    <xf numFmtId="0" fontId="19" fillId="96" borderId="68" applyNumberFormat="0" applyProtection="0">
      <alignment horizontal="left" vertical="top" indent="1"/>
    </xf>
    <xf numFmtId="0" fontId="19" fillId="91" borderId="68" applyNumberFormat="0" applyProtection="0">
      <alignment horizontal="right" vertical="center"/>
    </xf>
    <xf numFmtId="0" fontId="113" fillId="91" borderId="68" applyNumberFormat="0" applyProtection="0">
      <alignment horizontal="right" vertical="center"/>
    </xf>
    <xf numFmtId="0" fontId="19" fillId="92" borderId="68" applyNumberFormat="0" applyProtection="0">
      <alignment horizontal="left" vertical="center" indent="1"/>
    </xf>
    <xf numFmtId="0" fontId="19" fillId="92" borderId="68" applyNumberFormat="0" applyProtection="0">
      <alignment horizontal="left" vertical="top" indent="1"/>
    </xf>
    <xf numFmtId="0" fontId="309" fillId="87" borderId="0" applyNumberFormat="0" applyProtection="0">
      <alignment horizontal="left" vertical="center" indent="1"/>
    </xf>
    <xf numFmtId="0" fontId="140" fillId="91" borderId="68" applyNumberFormat="0" applyProtection="0">
      <alignment horizontal="right" vertical="center"/>
    </xf>
    <xf numFmtId="0" fontId="304" fillId="0" borderId="0" applyNumberFormat="0" applyFill="0" applyBorder="0" applyAlignment="0" applyProtection="0"/>
    <xf numFmtId="0" fontId="304" fillId="0" borderId="0" applyNumberFormat="0" applyFill="0" applyBorder="0" applyAlignment="0" applyProtection="0"/>
    <xf numFmtId="0" fontId="208" fillId="0" borderId="0"/>
    <xf numFmtId="165" fontId="208" fillId="0" borderId="0" applyFont="0" applyFill="0" applyBorder="0" applyAlignment="0" applyProtection="0"/>
    <xf numFmtId="165" fontId="208" fillId="0" borderId="0" applyFont="0" applyFill="0" applyBorder="0" applyAlignment="0" applyProtection="0"/>
    <xf numFmtId="165" fontId="208" fillId="0" borderId="0" applyFont="0" applyFill="0" applyBorder="0" applyAlignment="0" applyProtection="0"/>
    <xf numFmtId="165" fontId="2" fillId="0" borderId="0" applyFont="0" applyFill="0" applyBorder="0" applyAlignment="0" applyProtection="0"/>
    <xf numFmtId="0" fontId="92" fillId="0" borderId="56" applyNumberFormat="0" applyFill="0" applyAlignment="0" applyProtection="0"/>
    <xf numFmtId="165" fontId="208" fillId="0" borderId="0" applyFont="0" applyFill="0" applyBorder="0" applyAlignment="0" applyProtection="0"/>
    <xf numFmtId="165" fontId="208" fillId="0" borderId="0" applyFont="0" applyFill="0" applyBorder="0" applyAlignment="0" applyProtection="0"/>
    <xf numFmtId="0" fontId="208" fillId="0" borderId="0"/>
    <xf numFmtId="165" fontId="208" fillId="0" borderId="0" applyFont="0" applyFill="0" applyBorder="0" applyAlignment="0" applyProtection="0"/>
    <xf numFmtId="165" fontId="208" fillId="0" borderId="0" applyFont="0" applyFill="0" applyBorder="0" applyAlignment="0" applyProtection="0"/>
    <xf numFmtId="165" fontId="208" fillId="0" borderId="0" applyFont="0" applyFill="0" applyBorder="0" applyAlignment="0" applyProtection="0"/>
    <xf numFmtId="165" fontId="2" fillId="0" borderId="0" applyFont="0" applyFill="0" applyBorder="0" applyAlignment="0" applyProtection="0"/>
    <xf numFmtId="165" fontId="208" fillId="0" borderId="0" applyFont="0" applyFill="0" applyBorder="0" applyAlignment="0" applyProtection="0"/>
    <xf numFmtId="165" fontId="208" fillId="0" borderId="0" applyFont="0" applyFill="0" applyBorder="0" applyAlignment="0" applyProtection="0"/>
    <xf numFmtId="165" fontId="208" fillId="0" borderId="0" applyFont="0" applyFill="0" applyBorder="0" applyAlignment="0" applyProtection="0"/>
    <xf numFmtId="165" fontId="208" fillId="0" borderId="0" applyFont="0" applyFill="0" applyBorder="0" applyAlignment="0" applyProtection="0"/>
    <xf numFmtId="165" fontId="208" fillId="0" borderId="0" applyFont="0" applyFill="0" applyBorder="0" applyAlignment="0" applyProtection="0"/>
    <xf numFmtId="165" fontId="2" fillId="0" borderId="0" applyFont="0" applyFill="0" applyBorder="0" applyAlignment="0" applyProtection="0"/>
    <xf numFmtId="165" fontId="208" fillId="0" borderId="0" applyFont="0" applyFill="0" applyBorder="0" applyAlignment="0" applyProtection="0"/>
    <xf numFmtId="0" fontId="42" fillId="11" borderId="0" applyNumberFormat="0" applyBorder="0" applyAlignment="0" applyProtection="0"/>
    <xf numFmtId="0" fontId="42" fillId="44" borderId="0" applyNumberFormat="0" applyBorder="0" applyAlignment="0" applyProtection="0"/>
    <xf numFmtId="0" fontId="42" fillId="53" borderId="0" applyNumberFormat="0" applyBorder="0" applyAlignment="0" applyProtection="0"/>
    <xf numFmtId="0" fontId="42" fillId="40" borderId="0" applyNumberFormat="0" applyBorder="0" applyAlignment="0" applyProtection="0"/>
    <xf numFmtId="0" fontId="42" fillId="45" borderId="0" applyNumberFormat="0" applyBorder="0" applyAlignment="0" applyProtection="0"/>
    <xf numFmtId="0" fontId="70" fillId="99" borderId="28" applyNumberFormat="0" applyAlignment="0" applyProtection="0"/>
    <xf numFmtId="0" fontId="94" fillId="19" borderId="4" applyNumberFormat="0" applyAlignment="0" applyProtection="0"/>
    <xf numFmtId="0" fontId="142" fillId="81" borderId="44" applyNumberFormat="0" applyAlignment="0" applyProtection="0"/>
    <xf numFmtId="0" fontId="304" fillId="0" borderId="0" applyNumberFormat="0" applyFill="0" applyBorder="0" applyAlignment="0" applyProtection="0"/>
    <xf numFmtId="0" fontId="208" fillId="0" borderId="0"/>
    <xf numFmtId="9" fontId="208" fillId="0" borderId="0" applyFont="0" applyFill="0" applyBorder="0" applyAlignment="0" applyProtection="0"/>
    <xf numFmtId="0" fontId="208" fillId="0" borderId="0"/>
    <xf numFmtId="0" fontId="208" fillId="0" borderId="0"/>
    <xf numFmtId="0" fontId="42" fillId="40" borderId="0" applyNumberFormat="0" applyBorder="0" applyAlignment="0" applyProtection="0"/>
    <xf numFmtId="0" fontId="42" fillId="11" borderId="0" applyNumberFormat="0" applyBorder="0" applyAlignment="0" applyProtection="0"/>
    <xf numFmtId="0" fontId="42" fillId="44" borderId="0" applyNumberFormat="0" applyBorder="0" applyAlignment="0" applyProtection="0"/>
    <xf numFmtId="0" fontId="42" fillId="53" borderId="0" applyNumberFormat="0" applyBorder="0" applyAlignment="0" applyProtection="0"/>
    <xf numFmtId="0" fontId="42" fillId="40" borderId="0" applyNumberFormat="0" applyBorder="0" applyAlignment="0" applyProtection="0"/>
    <xf numFmtId="0" fontId="42" fillId="45" borderId="0" applyNumberFormat="0" applyBorder="0" applyAlignment="0" applyProtection="0"/>
    <xf numFmtId="0" fontId="70" fillId="99" borderId="28" applyNumberFormat="0" applyAlignment="0" applyProtection="0"/>
    <xf numFmtId="0" fontId="94" fillId="19" borderId="4" applyNumberFormat="0" applyAlignment="0" applyProtection="0"/>
    <xf numFmtId="43" fontId="208" fillId="0" borderId="0" applyFont="0" applyFill="0" applyBorder="0" applyAlignment="0" applyProtection="0"/>
    <xf numFmtId="43" fontId="208" fillId="0" borderId="0" applyFont="0" applyFill="0" applyBorder="0" applyAlignment="0" applyProtection="0"/>
    <xf numFmtId="43" fontId="208" fillId="0" borderId="0" applyFont="0" applyFill="0" applyBorder="0" applyAlignment="0" applyProtection="0"/>
    <xf numFmtId="0" fontId="208" fillId="0" borderId="0"/>
    <xf numFmtId="0" fontId="142" fillId="81" borderId="44" applyNumberFormat="0" applyAlignment="0" applyProtection="0"/>
    <xf numFmtId="0" fontId="304" fillId="0" borderId="0" applyNumberFormat="0" applyFill="0" applyBorder="0" applyAlignment="0" applyProtection="0"/>
    <xf numFmtId="43" fontId="208" fillId="0" borderId="0" applyFont="0" applyFill="0" applyBorder="0" applyAlignment="0" applyProtection="0"/>
    <xf numFmtId="43" fontId="208" fillId="0" borderId="0" applyFont="0" applyFill="0" applyBorder="0" applyAlignment="0" applyProtection="0"/>
    <xf numFmtId="43" fontId="208" fillId="0" borderId="0" applyFont="0" applyFill="0" applyBorder="0" applyAlignment="0" applyProtection="0"/>
    <xf numFmtId="43" fontId="2" fillId="0" borderId="0" applyFont="0" applyFill="0" applyBorder="0" applyAlignment="0" applyProtection="0"/>
    <xf numFmtId="43" fontId="208" fillId="0" borderId="0" applyFont="0" applyFill="0" applyBorder="0" applyAlignment="0" applyProtection="0"/>
    <xf numFmtId="43" fontId="208" fillId="0" borderId="0" applyFont="0" applyFill="0" applyBorder="0" applyAlignment="0" applyProtection="0"/>
    <xf numFmtId="0" fontId="208" fillId="0" borderId="0"/>
    <xf numFmtId="43" fontId="208" fillId="0" borderId="0" applyFont="0" applyFill="0" applyBorder="0" applyAlignment="0" applyProtection="0"/>
    <xf numFmtId="43" fontId="2" fillId="0" borderId="0" applyFont="0" applyFill="0" applyBorder="0" applyAlignment="0" applyProtection="0"/>
    <xf numFmtId="43" fontId="208" fillId="0" borderId="0" applyFont="0" applyFill="0" applyBorder="0" applyAlignment="0" applyProtection="0"/>
    <xf numFmtId="43" fontId="208" fillId="0" borderId="0" applyFont="0" applyFill="0" applyBorder="0" applyAlignment="0" applyProtection="0"/>
    <xf numFmtId="43" fontId="208" fillId="0" borderId="0" applyFont="0" applyFill="0" applyBorder="0" applyAlignment="0" applyProtection="0"/>
    <xf numFmtId="43" fontId="2" fillId="0" borderId="0" applyFont="0" applyFill="0" applyBorder="0" applyAlignment="0" applyProtection="0"/>
    <xf numFmtId="43" fontId="208" fillId="0" borderId="0" applyFont="0" applyFill="0" applyBorder="0" applyAlignment="0" applyProtection="0"/>
    <xf numFmtId="0" fontId="42" fillId="40" borderId="0" applyNumberFormat="0" applyBorder="0" applyAlignment="0" applyProtection="0"/>
    <xf numFmtId="0" fontId="42" fillId="11" borderId="0" applyNumberFormat="0" applyBorder="0" applyAlignment="0" applyProtection="0"/>
    <xf numFmtId="0" fontId="42" fillId="44" borderId="0" applyNumberFormat="0" applyBorder="0" applyAlignment="0" applyProtection="0"/>
    <xf numFmtId="0" fontId="42" fillId="53" borderId="0" applyNumberFormat="0" applyBorder="0" applyAlignment="0" applyProtection="0"/>
    <xf numFmtId="0" fontId="42" fillId="40" borderId="0" applyNumberFormat="0" applyBorder="0" applyAlignment="0" applyProtection="0"/>
    <xf numFmtId="0" fontId="42" fillId="45" borderId="0" applyNumberFormat="0" applyBorder="0" applyAlignment="0" applyProtection="0"/>
    <xf numFmtId="0" fontId="70" fillId="99" borderId="28" applyNumberFormat="0" applyAlignment="0" applyProtection="0"/>
    <xf numFmtId="0" fontId="94" fillId="19" borderId="4" applyNumberFormat="0" applyAlignment="0" applyProtection="0"/>
    <xf numFmtId="165" fontId="208" fillId="0" borderId="0" applyFont="0" applyFill="0" applyBorder="0" applyAlignment="0" applyProtection="0"/>
    <xf numFmtId="0" fontId="208" fillId="0" borderId="0"/>
    <xf numFmtId="0" fontId="142" fillId="81" borderId="44" applyNumberFormat="0" applyAlignment="0" applyProtection="0"/>
    <xf numFmtId="0" fontId="304" fillId="0" borderId="0" applyNumberFormat="0" applyFill="0" applyBorder="0" applyAlignment="0" applyProtection="0"/>
    <xf numFmtId="0" fontId="208" fillId="0" borderId="0"/>
    <xf numFmtId="165" fontId="208" fillId="0" borderId="0" applyFont="0" applyFill="0" applyBorder="0" applyAlignment="0" applyProtection="0"/>
    <xf numFmtId="0" fontId="304" fillId="0" borderId="0" applyNumberFormat="0" applyFill="0" applyBorder="0" applyAlignment="0" applyProtection="0"/>
    <xf numFmtId="0" fontId="142" fillId="81" borderId="44" applyNumberFormat="0" applyAlignment="0" applyProtection="0"/>
    <xf numFmtId="0" fontId="94" fillId="19" borderId="4" applyNumberFormat="0" applyAlignment="0" applyProtection="0"/>
    <xf numFmtId="0" fontId="42" fillId="45" borderId="0" applyNumberFormat="0" applyBorder="0" applyAlignment="0" applyProtection="0"/>
    <xf numFmtId="0" fontId="42" fillId="40" borderId="0" applyNumberFormat="0" applyBorder="0" applyAlignment="0" applyProtection="0"/>
    <xf numFmtId="0" fontId="42" fillId="53" borderId="0" applyNumberFormat="0" applyBorder="0" applyAlignment="0" applyProtection="0"/>
    <xf numFmtId="0" fontId="42" fillId="44" borderId="0" applyNumberFormat="0" applyBorder="0" applyAlignment="0" applyProtection="0"/>
    <xf numFmtId="0" fontId="42" fillId="11" borderId="0" applyNumberFormat="0" applyBorder="0" applyAlignment="0" applyProtection="0"/>
    <xf numFmtId="0" fontId="42" fillId="40" borderId="0" applyNumberFormat="0" applyBorder="0" applyAlignment="0" applyProtection="0"/>
    <xf numFmtId="165" fontId="2" fillId="0" borderId="0" applyFont="0" applyFill="0" applyBorder="0" applyAlignment="0" applyProtection="0"/>
    <xf numFmtId="0" fontId="208" fillId="0" borderId="0"/>
    <xf numFmtId="165" fontId="208" fillId="0" borderId="0" applyFont="0" applyFill="0" applyBorder="0" applyAlignment="0" applyProtection="0"/>
    <xf numFmtId="0" fontId="208" fillId="0" borderId="0"/>
    <xf numFmtId="0" fontId="208" fillId="0" borderId="0"/>
    <xf numFmtId="0" fontId="208" fillId="0" borderId="0"/>
    <xf numFmtId="0" fontId="208" fillId="0" borderId="0"/>
    <xf numFmtId="0" fontId="208" fillId="0" borderId="0"/>
    <xf numFmtId="165" fontId="208" fillId="0" borderId="0" applyFont="0" applyFill="0" applyBorder="0" applyAlignment="0" applyProtection="0"/>
    <xf numFmtId="0" fontId="278" fillId="0" borderId="0"/>
    <xf numFmtId="0" fontId="2" fillId="0" borderId="0"/>
    <xf numFmtId="0" fontId="185" fillId="81" borderId="0" applyNumberFormat="0" applyBorder="0" applyAlignment="0" applyProtection="0"/>
    <xf numFmtId="0" fontId="185" fillId="19" borderId="0" applyNumberFormat="0" applyBorder="0" applyAlignment="0" applyProtection="0"/>
    <xf numFmtId="0" fontId="185" fillId="34" borderId="0" applyNumberFormat="0" applyBorder="0" applyAlignment="0" applyProtection="0"/>
    <xf numFmtId="0" fontId="185" fillId="39" borderId="0" applyNumberFormat="0" applyBorder="0" applyAlignment="0" applyProtection="0"/>
    <xf numFmtId="0" fontId="185" fillId="81" borderId="0" applyNumberFormat="0" applyBorder="0" applyAlignment="0" applyProtection="0"/>
    <xf numFmtId="0" fontId="19" fillId="35" borderId="0" applyNumberFormat="0" applyBorder="0" applyAlignment="0" applyProtection="0"/>
    <xf numFmtId="0" fontId="19" fillId="36" borderId="0" applyNumberFormat="0" applyBorder="0" applyAlignment="0" applyProtection="0"/>
    <xf numFmtId="0" fontId="19" fillId="34" borderId="0" applyNumberFormat="0" applyBorder="0" applyAlignment="0" applyProtection="0"/>
    <xf numFmtId="0" fontId="19" fillId="19" borderId="0" applyNumberFormat="0" applyBorder="0" applyAlignment="0" applyProtection="0"/>
    <xf numFmtId="0" fontId="19" fillId="32" borderId="0" applyNumberFormat="0" applyBorder="0" applyAlignment="0" applyProtection="0"/>
    <xf numFmtId="0" fontId="19" fillId="34" borderId="0" applyNumberFormat="0" applyBorder="0" applyAlignment="0" applyProtection="0"/>
    <xf numFmtId="0" fontId="185" fillId="81" borderId="0" applyNumberFormat="0" applyBorder="0" applyAlignment="0" applyProtection="0"/>
    <xf numFmtId="0" fontId="185" fillId="19" borderId="0" applyNumberFormat="0" applyBorder="0" applyAlignment="0" applyProtection="0"/>
    <xf numFmtId="0" fontId="185" fillId="21" borderId="0" applyNumberFormat="0" applyBorder="0" applyAlignment="0" applyProtection="0"/>
    <xf numFmtId="0" fontId="185" fillId="82" borderId="0" applyNumberFormat="0" applyBorder="0" applyAlignment="0" applyProtection="0"/>
    <xf numFmtId="0" fontId="185" fillId="81" borderId="0" applyNumberFormat="0" applyBorder="0" applyAlignment="0" applyProtection="0"/>
    <xf numFmtId="0" fontId="185" fillId="19" borderId="0" applyNumberFormat="0" applyBorder="0" applyAlignment="0" applyProtection="0"/>
    <xf numFmtId="0" fontId="19" fillId="32" borderId="0" applyNumberFormat="0" applyBorder="0" applyAlignment="0" applyProtection="0"/>
    <xf numFmtId="0" fontId="19" fillId="36" borderId="0" applyNumberFormat="0" applyBorder="0" applyAlignment="0" applyProtection="0"/>
    <xf numFmtId="0" fontId="13" fillId="42" borderId="28" applyNumberFormat="0" applyAlignment="0" applyProtection="0"/>
    <xf numFmtId="0" fontId="19" fillId="21" borderId="0" applyNumberFormat="0" applyBorder="0" applyAlignment="0" applyProtection="0"/>
    <xf numFmtId="0" fontId="19" fillId="29" borderId="0" applyNumberFormat="0" applyBorder="0" applyAlignment="0" applyProtection="0"/>
    <xf numFmtId="0" fontId="19" fillId="32" borderId="0" applyNumberFormat="0" applyBorder="0" applyAlignment="0" applyProtection="0"/>
    <xf numFmtId="0" fontId="19" fillId="34" borderId="0" applyNumberFormat="0" applyBorder="0" applyAlignment="0" applyProtection="0"/>
    <xf numFmtId="0" fontId="42" fillId="81" borderId="0" applyNumberFormat="0" applyBorder="0" applyAlignment="0" applyProtection="0"/>
    <xf numFmtId="0" fontId="42" fillId="19" borderId="0" applyNumberFormat="0" applyBorder="0" applyAlignment="0" applyProtection="0"/>
    <xf numFmtId="0" fontId="42" fillId="21" borderId="0" applyNumberFormat="0" applyBorder="0" applyAlignment="0" applyProtection="0"/>
    <xf numFmtId="0" fontId="42" fillId="33" borderId="0" applyNumberFormat="0" applyBorder="0" applyAlignment="0" applyProtection="0"/>
    <xf numFmtId="0" fontId="14" fillId="32" borderId="0" applyNumberFormat="0" applyBorder="0" applyAlignment="0" applyProtection="0"/>
    <xf numFmtId="0" fontId="14" fillId="45" borderId="0" applyNumberFormat="0" applyBorder="0" applyAlignment="0" applyProtection="0"/>
    <xf numFmtId="0" fontId="14" fillId="37" borderId="0" applyNumberFormat="0" applyBorder="0" applyAlignment="0" applyProtection="0"/>
    <xf numFmtId="0" fontId="14" fillId="29" borderId="0" applyNumberFormat="0" applyBorder="0" applyAlignment="0" applyProtection="0"/>
    <xf numFmtId="0" fontId="14" fillId="32" borderId="0" applyNumberFormat="0" applyBorder="0" applyAlignment="0" applyProtection="0"/>
    <xf numFmtId="0" fontId="14" fillId="36" borderId="0" applyNumberFormat="0" applyBorder="0" applyAlignment="0" applyProtection="0"/>
    <xf numFmtId="0" fontId="42" fillId="53" borderId="0" applyNumberFormat="0" applyBorder="0" applyAlignment="0" applyProtection="0"/>
    <xf numFmtId="0" fontId="196" fillId="32" borderId="0" applyNumberFormat="0" applyBorder="0" applyAlignment="0" applyProtection="0"/>
    <xf numFmtId="0" fontId="69" fillId="81" borderId="4" applyNumberFormat="0" applyAlignment="0" applyProtection="0"/>
    <xf numFmtId="0" fontId="111" fillId="17" borderId="4" applyNumberFormat="0" applyAlignment="0" applyProtection="0"/>
    <xf numFmtId="0" fontId="13" fillId="42" borderId="28" applyNumberFormat="0" applyAlignment="0" applyProtection="0"/>
    <xf numFmtId="0" fontId="140" fillId="0" borderId="71" applyNumberFormat="0" applyFill="0" applyAlignment="0" applyProtection="0"/>
    <xf numFmtId="0" fontId="70" fillId="99" borderId="28" applyNumberFormat="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226" fontId="2" fillId="0" borderId="0" applyFont="0" applyFill="0" applyBorder="0" applyAlignment="0" applyProtection="0"/>
    <xf numFmtId="226" fontId="2" fillId="0" borderId="0" applyFont="0" applyFill="0" applyBorder="0" applyAlignment="0" applyProtection="0"/>
    <xf numFmtId="228" fontId="38" fillId="0" borderId="0" applyFill="0" applyBorder="0" applyProtection="0"/>
    <xf numFmtId="228" fontId="38" fillId="0" borderId="27" applyFill="0" applyProtection="0"/>
    <xf numFmtId="228" fontId="38" fillId="0" borderId="72" applyFill="0" applyProtection="0"/>
    <xf numFmtId="229" fontId="38" fillId="0" borderId="0" applyFill="0" applyBorder="0" applyProtection="0"/>
    <xf numFmtId="229" fontId="38" fillId="0" borderId="27" applyFill="0" applyProtection="0"/>
    <xf numFmtId="229" fontId="38" fillId="0" borderId="72" applyFill="0" applyProtection="0"/>
    <xf numFmtId="0" fontId="310" fillId="0" borderId="0" applyNumberFormat="0" applyFill="0" applyBorder="0" applyAlignment="0" applyProtection="0"/>
    <xf numFmtId="0" fontId="14" fillId="114" borderId="0" applyNumberFormat="0" applyBorder="0" applyAlignment="0" applyProtection="0"/>
    <xf numFmtId="0" fontId="14" fillId="45" borderId="0" applyNumberFormat="0" applyBorder="0" applyAlignment="0" applyProtection="0"/>
    <xf numFmtId="0" fontId="14" fillId="37" borderId="0" applyNumberFormat="0" applyBorder="0" applyAlignment="0" applyProtection="0"/>
    <xf numFmtId="0" fontId="14" fillId="53" borderId="0" applyNumberFormat="0" applyBorder="0" applyAlignment="0" applyProtection="0"/>
    <xf numFmtId="0" fontId="14" fillId="40" borderId="0" applyNumberFormat="0" applyBorder="0" applyAlignment="0" applyProtection="0"/>
    <xf numFmtId="0" fontId="14" fillId="11" borderId="0" applyNumberFormat="0" applyBorder="0" applyAlignment="0" applyProtection="0"/>
    <xf numFmtId="0" fontId="251" fillId="21" borderId="4" applyNumberFormat="0" applyAlignment="0" applyProtection="0"/>
    <xf numFmtId="220" fontId="5" fillId="0" borderId="0" applyFont="0" applyFill="0" applyBorder="0" applyAlignment="0" applyProtection="0"/>
    <xf numFmtId="220" fontId="2" fillId="0" borderId="0" applyFont="0" applyFill="0" applyBorder="0" applyAlignment="0" applyProtection="0"/>
    <xf numFmtId="0" fontId="299" fillId="0" borderId="66" applyNumberFormat="0" applyFill="0" applyAlignment="0" applyProtection="0"/>
    <xf numFmtId="0" fontId="285" fillId="0" borderId="67" applyNumberFormat="0" applyFill="0" applyAlignment="0" applyProtection="0"/>
    <xf numFmtId="0" fontId="188" fillId="31" borderId="0" applyNumberFormat="0" applyBorder="0" applyAlignment="0" applyProtection="0"/>
    <xf numFmtId="230" fontId="2" fillId="0" borderId="0" applyFont="0" applyFill="0" applyBorder="0" applyAlignment="0" applyProtection="0"/>
    <xf numFmtId="231" fontId="2" fillId="0" borderId="0" applyFont="0" applyFill="0" applyBorder="0" applyAlignment="0" applyProtection="0"/>
    <xf numFmtId="231" fontId="2" fillId="0" borderId="0" applyFont="0" applyFill="0" applyBorder="0" applyAlignment="0" applyProtection="0"/>
    <xf numFmtId="231" fontId="2" fillId="0" borderId="0" applyFont="0" applyFill="0" applyBorder="0" applyAlignment="0" applyProtection="0"/>
    <xf numFmtId="231" fontId="2" fillId="0" borderId="0" applyFont="0" applyFill="0" applyBorder="0" applyAlignment="0" applyProtection="0"/>
    <xf numFmtId="231" fontId="2" fillId="0" borderId="0" applyFont="0" applyFill="0" applyBorder="0" applyAlignment="0" applyProtection="0"/>
    <xf numFmtId="231" fontId="2" fillId="0" borderId="0" applyFont="0" applyFill="0" applyBorder="0" applyAlignment="0" applyProtection="0"/>
    <xf numFmtId="232" fontId="2" fillId="0" borderId="0" applyFont="0" applyFill="0" applyBorder="0" applyAlignment="0" applyProtection="0"/>
    <xf numFmtId="232" fontId="2" fillId="0" borderId="0" applyFont="0" applyFill="0" applyBorder="0" applyAlignment="0" applyProtection="0"/>
    <xf numFmtId="232" fontId="2" fillId="0" borderId="0" applyFont="0" applyFill="0" applyBorder="0" applyAlignment="0" applyProtection="0"/>
    <xf numFmtId="232"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232" fontId="2" fillId="0" borderId="0" applyFont="0" applyFill="0" applyBorder="0" applyAlignment="0" applyProtection="0"/>
    <xf numFmtId="165" fontId="208" fillId="0" borderId="0" applyFont="0" applyFill="0" applyBorder="0" applyAlignment="0" applyProtection="0"/>
    <xf numFmtId="232" fontId="2" fillId="0" borderId="0" applyFont="0" applyFill="0" applyBorder="0" applyAlignment="0" applyProtection="0"/>
    <xf numFmtId="232" fontId="2" fillId="0" borderId="0" applyFont="0" applyFill="0" applyBorder="0" applyAlignment="0" applyProtection="0"/>
    <xf numFmtId="232" fontId="2" fillId="0" borderId="0" applyFont="0" applyFill="0" applyBorder="0" applyAlignment="0" applyProtection="0"/>
    <xf numFmtId="232" fontId="2" fillId="0" borderId="0" applyFont="0" applyFill="0" applyBorder="0" applyAlignment="0" applyProtection="0"/>
    <xf numFmtId="232" fontId="2" fillId="0" borderId="0" applyFont="0" applyFill="0" applyBorder="0" applyAlignment="0" applyProtection="0"/>
    <xf numFmtId="232" fontId="2" fillId="0" borderId="0" applyFont="0" applyFill="0" applyBorder="0" applyAlignment="0" applyProtection="0"/>
    <xf numFmtId="232"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232" fontId="2" fillId="0" borderId="0" applyFont="0" applyFill="0" applyBorder="0" applyAlignment="0" applyProtection="0"/>
    <xf numFmtId="232" fontId="2" fillId="0" borderId="0" applyFont="0" applyFill="0" applyBorder="0" applyAlignment="0" applyProtection="0"/>
    <xf numFmtId="232" fontId="2" fillId="0" borderId="0" applyFont="0" applyFill="0" applyBorder="0" applyAlignment="0" applyProtection="0"/>
    <xf numFmtId="232" fontId="2" fillId="0" borderId="0" applyFont="0" applyFill="0" applyBorder="0" applyAlignment="0" applyProtection="0"/>
    <xf numFmtId="0" fontId="311" fillId="21" borderId="0" applyNumberFormat="0" applyBorder="0" applyAlignment="0" applyProtection="0"/>
    <xf numFmtId="0" fontId="208" fillId="0" borderId="0"/>
    <xf numFmtId="0" fontId="2" fillId="0" borderId="0"/>
    <xf numFmtId="0" fontId="208" fillId="0" borderId="0"/>
    <xf numFmtId="0" fontId="278" fillId="0" borderId="0"/>
    <xf numFmtId="0" fontId="38" fillId="0" borderId="0"/>
    <xf numFmtId="0" fontId="208" fillId="0" borderId="0"/>
    <xf numFmtId="0" fontId="208" fillId="0" borderId="0"/>
    <xf numFmtId="0" fontId="208" fillId="0" borderId="0"/>
    <xf numFmtId="0" fontId="208" fillId="0" borderId="0"/>
    <xf numFmtId="0" fontId="208" fillId="0" borderId="0"/>
    <xf numFmtId="0" fontId="2" fillId="0" borderId="0"/>
    <xf numFmtId="0" fontId="2" fillId="0" borderId="0"/>
    <xf numFmtId="0" fontId="2"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5"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 fillId="0" borderId="0"/>
    <xf numFmtId="0" fontId="185" fillId="0" borderId="0"/>
    <xf numFmtId="0" fontId="185" fillId="0" borderId="0"/>
    <xf numFmtId="0" fontId="185" fillId="0" borderId="0"/>
    <xf numFmtId="0" fontId="208" fillId="0" borderId="0"/>
    <xf numFmtId="0" fontId="185" fillId="0" borderId="0"/>
    <xf numFmtId="0" fontId="185"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208" fillId="0" borderId="0"/>
    <xf numFmtId="0" fontId="185" fillId="0" borderId="0"/>
    <xf numFmtId="0" fontId="208" fillId="0" borderId="0"/>
    <xf numFmtId="0" fontId="185" fillId="0" borderId="0"/>
    <xf numFmtId="0" fontId="208" fillId="0" borderId="0"/>
    <xf numFmtId="0" fontId="208" fillId="0" borderId="0"/>
    <xf numFmtId="0" fontId="185" fillId="0" borderId="0"/>
    <xf numFmtId="0" fontId="185"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208" fillId="0" borderId="0"/>
    <xf numFmtId="0" fontId="185" fillId="0" borderId="0"/>
    <xf numFmtId="0" fontId="208" fillId="0" borderId="0"/>
    <xf numFmtId="0" fontId="185" fillId="0" borderId="0"/>
    <xf numFmtId="0" fontId="208" fillId="0" borderId="0"/>
    <xf numFmtId="0" fontId="208" fillId="0" borderId="0"/>
    <xf numFmtId="0" fontId="185" fillId="0" borderId="0"/>
    <xf numFmtId="0" fontId="185" fillId="0" borderId="0"/>
    <xf numFmtId="0" fontId="208" fillId="0" borderId="0"/>
    <xf numFmtId="0" fontId="185" fillId="0" borderId="0"/>
    <xf numFmtId="0" fontId="185"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208" fillId="0" borderId="0"/>
    <xf numFmtId="0" fontId="185" fillId="0" borderId="0"/>
    <xf numFmtId="0" fontId="208" fillId="0" borderId="0"/>
    <xf numFmtId="0" fontId="208" fillId="0" borderId="0"/>
    <xf numFmtId="0" fontId="208" fillId="0" borderId="0"/>
    <xf numFmtId="0" fontId="185" fillId="0" borderId="0"/>
    <xf numFmtId="0" fontId="185"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185" fillId="0" borderId="0"/>
    <xf numFmtId="0" fontId="25" fillId="0" borderId="0"/>
    <xf numFmtId="0" fontId="185" fillId="0" borderId="0"/>
    <xf numFmtId="0" fontId="2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208" fillId="76" borderId="60" applyNumberFormat="0" applyFont="0" applyAlignment="0" applyProtection="0"/>
    <xf numFmtId="0" fontId="2" fillId="34" borderId="41" applyNumberFormat="0" applyFont="0" applyAlignment="0" applyProtection="0"/>
    <xf numFmtId="0" fontId="142" fillId="81" borderId="44" applyNumberFormat="0" applyAlignment="0" applyProtection="0"/>
    <xf numFmtId="9" fontId="38" fillId="0" borderId="0" applyFont="0" applyFill="0" applyBorder="0" applyAlignment="0" applyProtection="0"/>
    <xf numFmtId="9" fontId="2" fillId="0" borderId="0" applyFont="0" applyFill="0" applyBorder="0" applyAlignment="0" applyProtection="0"/>
    <xf numFmtId="9" fontId="185" fillId="0" borderId="0" applyFont="0" applyFill="0" applyBorder="0" applyAlignment="0" applyProtection="0"/>
    <xf numFmtId="13" fontId="2" fillId="0" borderId="0" applyFont="0" applyFill="0" applyProtection="0"/>
    <xf numFmtId="9" fontId="208"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38" fillId="0" borderId="0" applyFont="0" applyFill="0" applyBorder="0" applyAlignment="0" applyProtection="0"/>
    <xf numFmtId="9" fontId="38" fillId="0" borderId="0" applyFont="0" applyFill="0" applyBorder="0" applyAlignment="0" applyProtection="0"/>
    <xf numFmtId="0" fontId="253" fillId="17" borderId="44" applyNumberFormat="0" applyAlignment="0" applyProtection="0"/>
    <xf numFmtId="0" fontId="140" fillId="0" borderId="0" applyNumberFormat="0" applyFill="0" applyBorder="0" applyAlignment="0" applyProtection="0"/>
    <xf numFmtId="0" fontId="195" fillId="0" borderId="0" applyNumberFormat="0" applyFill="0" applyBorder="0" applyAlignment="0" applyProtection="0"/>
    <xf numFmtId="0" fontId="312" fillId="0" borderId="73" applyNumberFormat="0" applyFill="0" applyAlignment="0" applyProtection="0"/>
    <xf numFmtId="0" fontId="313" fillId="0" borderId="74" applyNumberFormat="0" applyFill="0" applyAlignment="0" applyProtection="0"/>
    <xf numFmtId="0" fontId="310" fillId="0" borderId="75" applyNumberFormat="0" applyFill="0" applyAlignment="0" applyProtection="0"/>
    <xf numFmtId="0" fontId="304" fillId="0" borderId="0" applyNumberFormat="0" applyFill="0" applyBorder="0" applyAlignment="0" applyProtection="0"/>
    <xf numFmtId="0" fontId="219" fillId="0" borderId="76" applyNumberFormat="0" applyFill="0" applyAlignment="0" applyProtection="0"/>
    <xf numFmtId="0" fontId="208" fillId="76" borderId="60" applyNumberFormat="0" applyFont="0" applyAlignment="0" applyProtection="0"/>
    <xf numFmtId="0" fontId="208" fillId="0" borderId="0"/>
    <xf numFmtId="165" fontId="208" fillId="0" borderId="0" applyFont="0" applyFill="0" applyBorder="0" applyAlignment="0" applyProtection="0"/>
    <xf numFmtId="9" fontId="208" fillId="0" borderId="0" applyFont="0" applyFill="0" applyBorder="0" applyAlignment="0" applyProtection="0"/>
    <xf numFmtId="0" fontId="208" fillId="0" borderId="0"/>
    <xf numFmtId="165" fontId="208" fillId="0" borderId="0" applyFont="0" applyFill="0" applyBorder="0" applyAlignment="0" applyProtection="0"/>
    <xf numFmtId="0" fontId="208" fillId="0" borderId="0"/>
    <xf numFmtId="0" fontId="208" fillId="0" borderId="0"/>
    <xf numFmtId="0" fontId="25" fillId="0" borderId="0"/>
    <xf numFmtId="0" fontId="208" fillId="0" borderId="0"/>
    <xf numFmtId="0" fontId="208" fillId="0" borderId="0"/>
    <xf numFmtId="180" fontId="2" fillId="0" borderId="0" applyFont="0" applyFill="0" applyBorder="0" applyAlignment="0" applyProtection="0"/>
    <xf numFmtId="185" fontId="2" fillId="0" borderId="0" applyFont="0" applyFill="0" applyBorder="0" applyAlignment="0" applyProtection="0"/>
    <xf numFmtId="39" fontId="2" fillId="0" borderId="0" applyFont="0" applyFill="0" applyBorder="0" applyAlignment="0" applyProtection="0"/>
    <xf numFmtId="0" fontId="2" fillId="0" borderId="0" applyNumberFormat="0" applyFill="0" applyBorder="0" applyAlignment="0" applyProtection="0"/>
    <xf numFmtId="181" fontId="2" fillId="0" borderId="0" applyFont="0" applyFill="0" applyBorder="0" applyAlignment="0" applyProtection="0"/>
    <xf numFmtId="197"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8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80" fontId="2" fillId="0" borderId="0" applyFont="0" applyFill="0" applyBorder="0" applyAlignment="0" applyProtection="0"/>
    <xf numFmtId="0" fontId="243" fillId="0" borderId="0"/>
    <xf numFmtId="0" fontId="2" fillId="0" borderId="0"/>
    <xf numFmtId="0" fontId="2" fillId="0" borderId="0"/>
    <xf numFmtId="3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81"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97" fontId="2" fillId="0" borderId="0" applyFont="0" applyFill="0" applyBorder="0" applyAlignment="0" applyProtection="0"/>
    <xf numFmtId="0" fontId="2" fillId="0" borderId="0" applyNumberFormat="0" applyFill="0" applyBorder="0" applyAlignment="0" applyProtection="0"/>
    <xf numFmtId="0" fontId="2" fillId="0" borderId="0"/>
    <xf numFmtId="0" fontId="2" fillId="0" borderId="0"/>
    <xf numFmtId="0" fontId="2" fillId="0" borderId="0"/>
    <xf numFmtId="0" fontId="2" fillId="0" borderId="0"/>
  </cellStyleXfs>
  <cellXfs count="221">
    <xf numFmtId="0" fontId="0" fillId="0" borderId="0" xfId="0"/>
    <xf numFmtId="0" fontId="209" fillId="0" borderId="0" xfId="0" applyFont="1" applyAlignment="1">
      <alignment vertical="center"/>
    </xf>
    <xf numFmtId="0" fontId="209" fillId="4" borderId="0" xfId="0" applyFont="1" applyFill="1" applyAlignment="1">
      <alignment vertical="center"/>
    </xf>
    <xf numFmtId="0" fontId="211" fillId="0" borderId="0" xfId="0" applyFont="1"/>
    <xf numFmtId="0" fontId="212" fillId="0" borderId="0" xfId="3" applyFont="1" applyAlignment="1">
      <alignment horizontal="center" vertical="center"/>
    </xf>
    <xf numFmtId="0" fontId="213" fillId="0" borderId="0" xfId="3420" applyFont="1" applyAlignment="1">
      <alignment horizontal="center" vertical="justify" wrapText="1"/>
    </xf>
    <xf numFmtId="0" fontId="214" fillId="0" borderId="0" xfId="0" applyFont="1"/>
    <xf numFmtId="0" fontId="2" fillId="0" borderId="0" xfId="0" applyFont="1" applyAlignment="1">
      <alignment vertical="center" wrapText="1"/>
    </xf>
    <xf numFmtId="0" fontId="211" fillId="0" borderId="0" xfId="0" applyFont="1" applyAlignment="1">
      <alignment vertical="center"/>
    </xf>
    <xf numFmtId="0" fontId="2" fillId="0" borderId="0" xfId="0" applyFont="1" applyAlignment="1">
      <alignment horizontal="right" vertical="center" wrapText="1"/>
    </xf>
    <xf numFmtId="0" fontId="215" fillId="2" borderId="0" xfId="0" applyFont="1" applyFill="1" applyAlignment="1">
      <alignment vertical="center"/>
    </xf>
    <xf numFmtId="0" fontId="216" fillId="75" borderId="1" xfId="0" applyFont="1" applyFill="1" applyBorder="1" applyAlignment="1">
      <alignment horizontal="right" vertical="center"/>
    </xf>
    <xf numFmtId="0" fontId="19" fillId="2" borderId="0" xfId="0" applyFont="1" applyFill="1" applyAlignment="1">
      <alignment vertical="center"/>
    </xf>
    <xf numFmtId="0" fontId="217" fillId="2" borderId="0" xfId="0" applyFont="1" applyFill="1" applyAlignment="1">
      <alignment horizontal="left" vertical="center"/>
    </xf>
    <xf numFmtId="168" fontId="217" fillId="0" borderId="0" xfId="0" applyNumberFormat="1" applyFont="1" applyAlignment="1">
      <alignment horizontal="right" vertical="center" wrapText="1"/>
    </xf>
    <xf numFmtId="216" fontId="217" fillId="0" borderId="0" xfId="0" applyNumberFormat="1" applyFont="1" applyAlignment="1">
      <alignment horizontal="right" vertical="center" wrapText="1"/>
    </xf>
    <xf numFmtId="0" fontId="217" fillId="2" borderId="0" xfId="0" applyFont="1" applyFill="1" applyAlignment="1">
      <alignment vertical="center"/>
    </xf>
    <xf numFmtId="0" fontId="218" fillId="2" borderId="59" xfId="0" applyFont="1" applyFill="1" applyBorder="1" applyAlignment="1">
      <alignment horizontal="left" vertical="center"/>
    </xf>
    <xf numFmtId="168" fontId="218" fillId="0" borderId="59" xfId="0" applyNumberFormat="1" applyFont="1" applyBorder="1" applyAlignment="1">
      <alignment horizontal="right" vertical="center" wrapText="1"/>
    </xf>
    <xf numFmtId="216" fontId="218" fillId="0" borderId="59" xfId="0" applyNumberFormat="1" applyFont="1" applyBorder="1" applyAlignment="1">
      <alignment horizontal="right" vertical="center" wrapText="1"/>
    </xf>
    <xf numFmtId="0" fontId="217" fillId="0" borderId="0" xfId="0" applyFont="1" applyAlignment="1">
      <alignment horizontal="left" vertical="center"/>
    </xf>
    <xf numFmtId="0" fontId="2" fillId="0" borderId="0" xfId="0" applyFont="1" applyAlignment="1">
      <alignment horizontal="left" vertical="center"/>
    </xf>
    <xf numFmtId="0" fontId="217" fillId="0" borderId="0" xfId="0" applyFont="1" applyAlignment="1">
      <alignment vertical="center"/>
    </xf>
    <xf numFmtId="0" fontId="219" fillId="0" borderId="0" xfId="0" applyFont="1" applyAlignment="1">
      <alignment vertical="center"/>
    </xf>
    <xf numFmtId="0" fontId="19" fillId="0" borderId="0" xfId="0" applyFont="1" applyAlignment="1">
      <alignment vertical="center"/>
    </xf>
    <xf numFmtId="0" fontId="220" fillId="0" borderId="0" xfId="1" applyFont="1" applyAlignment="1">
      <alignment horizontal="center" vertical="center"/>
    </xf>
    <xf numFmtId="0" fontId="221" fillId="0" borderId="0" xfId="1" applyFont="1" applyAlignment="1">
      <alignment horizontal="center" vertical="center"/>
    </xf>
    <xf numFmtId="1" fontId="221" fillId="0" borderId="0" xfId="1" applyNumberFormat="1" applyFont="1" applyAlignment="1">
      <alignment horizontal="center" vertical="center"/>
    </xf>
    <xf numFmtId="0" fontId="222" fillId="0" borderId="0" xfId="0" applyFont="1" applyAlignment="1">
      <alignment vertical="center"/>
    </xf>
    <xf numFmtId="0" fontId="218" fillId="0" borderId="0" xfId="1" applyFont="1" applyAlignment="1">
      <alignment vertical="center"/>
    </xf>
    <xf numFmtId="0" fontId="223" fillId="0" borderId="0" xfId="1" applyFont="1" applyAlignment="1">
      <alignment vertical="center"/>
    </xf>
    <xf numFmtId="166" fontId="224" fillId="0" borderId="0" xfId="1" applyNumberFormat="1" applyFont="1" applyAlignment="1">
      <alignment vertical="center"/>
    </xf>
    <xf numFmtId="0" fontId="224" fillId="0" borderId="0" xfId="0" applyFont="1" applyAlignment="1">
      <alignment vertical="center"/>
    </xf>
    <xf numFmtId="1" fontId="218" fillId="0" borderId="0" xfId="1" applyNumberFormat="1" applyFont="1" applyAlignment="1">
      <alignment vertical="center"/>
    </xf>
    <xf numFmtId="0" fontId="225" fillId="0" borderId="0" xfId="0" applyFont="1" applyAlignment="1">
      <alignment vertical="center"/>
    </xf>
    <xf numFmtId="166" fontId="225" fillId="0" borderId="0" xfId="1" applyNumberFormat="1" applyFont="1" applyAlignment="1">
      <alignment horizontal="right" vertical="center"/>
    </xf>
    <xf numFmtId="0" fontId="226" fillId="0" borderId="0" xfId="1" applyFont="1" applyAlignment="1">
      <alignment vertical="center"/>
    </xf>
    <xf numFmtId="168" fontId="226" fillId="0" borderId="0" xfId="0" applyNumberFormat="1" applyFont="1" applyAlignment="1">
      <alignment horizontal="right" vertical="center" wrapText="1"/>
    </xf>
    <xf numFmtId="0" fontId="2" fillId="0" borderId="0" xfId="0" applyFont="1" applyAlignment="1">
      <alignment vertical="center"/>
    </xf>
    <xf numFmtId="0" fontId="217" fillId="0" borderId="0" xfId="1" applyFont="1" applyAlignment="1">
      <alignment horizontal="left" vertical="center"/>
    </xf>
    <xf numFmtId="0" fontId="219" fillId="0" borderId="0" xfId="1" applyFont="1" applyAlignment="1">
      <alignment horizontal="left" vertical="center"/>
    </xf>
    <xf numFmtId="168" fontId="227" fillId="3" borderId="0" xfId="0" applyNumberFormat="1" applyFont="1" applyFill="1" applyAlignment="1">
      <alignment horizontal="right" vertical="center"/>
    </xf>
    <xf numFmtId="0" fontId="218" fillId="0" borderId="0" xfId="1" applyFont="1" applyAlignment="1">
      <alignment horizontal="left" vertical="center"/>
    </xf>
    <xf numFmtId="219" fontId="227" fillId="0" borderId="0" xfId="1" applyNumberFormat="1" applyFont="1" applyAlignment="1">
      <alignment vertical="center"/>
    </xf>
    <xf numFmtId="0" fontId="217" fillId="0" borderId="0" xfId="1" applyFont="1" applyAlignment="1">
      <alignment vertical="center"/>
    </xf>
    <xf numFmtId="0" fontId="228" fillId="0" borderId="0" xfId="1" applyFont="1" applyAlignment="1">
      <alignment horizontal="left" vertical="center"/>
    </xf>
    <xf numFmtId="217" fontId="229" fillId="0" borderId="0" xfId="1" applyNumberFormat="1" applyFont="1" applyAlignment="1">
      <alignment vertical="center"/>
    </xf>
    <xf numFmtId="218" fontId="229" fillId="0" borderId="0" xfId="1" applyNumberFormat="1" applyFont="1" applyAlignment="1">
      <alignment vertical="center"/>
    </xf>
    <xf numFmtId="219" fontId="228" fillId="0" borderId="0" xfId="1" applyNumberFormat="1" applyFont="1" applyAlignment="1">
      <alignment vertical="center"/>
    </xf>
    <xf numFmtId="0" fontId="19" fillId="0" borderId="0" xfId="1" applyFont="1" applyAlignment="1">
      <alignment vertical="center"/>
    </xf>
    <xf numFmtId="0" fontId="230" fillId="2" borderId="0" xfId="0" applyFont="1" applyFill="1" applyAlignment="1">
      <alignment horizontal="left" vertical="center"/>
    </xf>
    <xf numFmtId="168" fontId="231" fillId="3" borderId="0" xfId="0" applyNumberFormat="1" applyFont="1" applyFill="1" applyAlignment="1">
      <alignment horizontal="right" vertical="center"/>
    </xf>
    <xf numFmtId="0" fontId="229" fillId="0" borderId="0" xfId="0" applyFont="1" applyAlignment="1">
      <alignment vertical="center"/>
    </xf>
    <xf numFmtId="0" fontId="231" fillId="0" borderId="0" xfId="0" applyFont="1" applyAlignment="1">
      <alignment vertical="center"/>
    </xf>
    <xf numFmtId="218" fontId="231" fillId="0" borderId="0" xfId="0" applyNumberFormat="1" applyFont="1" applyAlignment="1">
      <alignment vertical="center"/>
    </xf>
    <xf numFmtId="0" fontId="232" fillId="0" borderId="59" xfId="1" applyFont="1" applyBorder="1" applyAlignment="1">
      <alignment horizontal="left" vertical="center"/>
    </xf>
    <xf numFmtId="0" fontId="233" fillId="0" borderId="0" xfId="0" applyFont="1" applyAlignment="1">
      <alignment vertical="center"/>
    </xf>
    <xf numFmtId="0" fontId="15" fillId="0" borderId="0" xfId="0" applyFont="1" applyAlignment="1">
      <alignment vertical="center"/>
    </xf>
    <xf numFmtId="0" fontId="216" fillId="75" borderId="0" xfId="0" applyFont="1" applyFill="1" applyAlignment="1">
      <alignment horizontal="right" vertical="center"/>
    </xf>
    <xf numFmtId="0" fontId="2" fillId="2" borderId="0" xfId="0" applyFont="1" applyFill="1" applyAlignment="1">
      <alignment horizontal="left" vertical="center"/>
    </xf>
    <xf numFmtId="0" fontId="2" fillId="3" borderId="0" xfId="0" applyFont="1" applyFill="1" applyAlignment="1">
      <alignment horizontal="left" vertical="center"/>
    </xf>
    <xf numFmtId="167" fontId="2" fillId="3" borderId="0" xfId="0" applyNumberFormat="1" applyFont="1" applyFill="1" applyAlignment="1">
      <alignment horizontal="left" vertical="center"/>
    </xf>
    <xf numFmtId="0" fontId="218" fillId="2" borderId="0" xfId="0" applyFont="1" applyFill="1" applyAlignment="1">
      <alignment horizontal="left" vertical="center"/>
    </xf>
    <xf numFmtId="168" fontId="234" fillId="0" borderId="0" xfId="0" applyNumberFormat="1" applyFont="1" applyAlignment="1">
      <alignment horizontal="right" vertical="center" wrapText="1"/>
    </xf>
    <xf numFmtId="216" fontId="234" fillId="0" borderId="0" xfId="0" applyNumberFormat="1" applyFont="1" applyAlignment="1">
      <alignment horizontal="right" vertical="center" wrapText="1"/>
    </xf>
    <xf numFmtId="0" fontId="235" fillId="4" borderId="0" xfId="0" applyFont="1" applyFill="1" applyAlignment="1">
      <alignment vertical="center"/>
    </xf>
    <xf numFmtId="168" fontId="236" fillId="4" borderId="0" xfId="0" applyNumberFormat="1" applyFont="1" applyFill="1" applyAlignment="1">
      <alignment horizontal="right" vertical="center" wrapText="1"/>
    </xf>
    <xf numFmtId="0" fontId="15" fillId="0" borderId="0" xfId="0" applyFont="1" applyAlignment="1">
      <alignment vertical="center" wrapText="1"/>
    </xf>
    <xf numFmtId="167" fontId="216" fillId="75" borderId="1" xfId="0" applyNumberFormat="1" applyFont="1" applyFill="1" applyBorder="1" applyAlignment="1">
      <alignment horizontal="right" vertical="center"/>
    </xf>
    <xf numFmtId="169" fontId="15" fillId="0" borderId="0" xfId="2" applyNumberFormat="1" applyFont="1" applyAlignment="1">
      <alignment horizontal="right" vertical="center" wrapText="1"/>
    </xf>
    <xf numFmtId="167" fontId="15" fillId="0" borderId="0" xfId="2" applyNumberFormat="1" applyFont="1" applyAlignment="1">
      <alignment horizontal="right" vertical="center" wrapText="1"/>
    </xf>
    <xf numFmtId="0" fontId="218" fillId="0" borderId="0" xfId="0" applyFont="1" applyAlignment="1">
      <alignment vertical="center" wrapText="1"/>
    </xf>
    <xf numFmtId="168" fontId="218" fillId="0" borderId="0" xfId="0" applyNumberFormat="1" applyFont="1" applyAlignment="1">
      <alignment horizontal="right" vertical="center" wrapText="1"/>
    </xf>
    <xf numFmtId="168" fontId="218" fillId="4" borderId="0" xfId="0" applyNumberFormat="1" applyFont="1" applyFill="1" applyAlignment="1">
      <alignment horizontal="right" vertical="center" wrapText="1"/>
    </xf>
    <xf numFmtId="216" fontId="218" fillId="0" borderId="0" xfId="0" applyNumberFormat="1" applyFont="1" applyAlignment="1">
      <alignment horizontal="right" vertical="center" wrapText="1"/>
    </xf>
    <xf numFmtId="0" fontId="237" fillId="0" borderId="0" xfId="0" applyFont="1" applyAlignment="1">
      <alignment vertical="center"/>
    </xf>
    <xf numFmtId="0" fontId="217" fillId="0" borderId="0" xfId="0" applyFont="1" applyAlignment="1">
      <alignment vertical="center" wrapText="1"/>
    </xf>
    <xf numFmtId="168" fontId="217" fillId="4" borderId="0" xfId="0" applyNumberFormat="1" applyFont="1" applyFill="1" applyAlignment="1">
      <alignment horizontal="right" vertical="center" wrapText="1"/>
    </xf>
    <xf numFmtId="0" fontId="218" fillId="2" borderId="0" xfId="0" applyFont="1" applyFill="1" applyAlignment="1">
      <alignment horizontal="left" vertical="center" wrapText="1"/>
    </xf>
    <xf numFmtId="168" fontId="2" fillId="0" borderId="0" xfId="2" applyNumberFormat="1" applyAlignment="1">
      <alignment horizontal="right" vertical="center"/>
    </xf>
    <xf numFmtId="216" fontId="2" fillId="0" borderId="0" xfId="3421" applyNumberFormat="1" applyFont="1" applyFill="1" applyBorder="1" applyAlignment="1">
      <alignment horizontal="right" vertical="center"/>
    </xf>
    <xf numFmtId="167" fontId="216" fillId="75" borderId="2" xfId="0" applyNumberFormat="1" applyFont="1" applyFill="1" applyBorder="1" applyAlignment="1">
      <alignment horizontal="right" vertical="center"/>
    </xf>
    <xf numFmtId="0" fontId="232" fillId="0" borderId="0" xfId="0" applyFont="1" applyAlignment="1">
      <alignment horizontal="left" vertical="center"/>
    </xf>
    <xf numFmtId="0" fontId="238" fillId="2" borderId="0" xfId="0" applyFont="1" applyFill="1" applyAlignment="1">
      <alignment vertical="center"/>
    </xf>
    <xf numFmtId="0" fontId="231" fillId="2" borderId="0" xfId="0" applyFont="1" applyFill="1" applyAlignment="1">
      <alignment vertical="center"/>
    </xf>
    <xf numFmtId="0" fontId="15" fillId="2" borderId="0" xfId="0" applyFont="1" applyFill="1" applyAlignment="1">
      <alignment horizontal="left" vertical="center"/>
    </xf>
    <xf numFmtId="0" fontId="231" fillId="2" borderId="0" xfId="0" applyFont="1" applyFill="1" applyAlignment="1">
      <alignment horizontal="left" vertical="center"/>
    </xf>
    <xf numFmtId="0" fontId="239" fillId="0" borderId="0" xfId="0" applyFont="1" applyAlignment="1">
      <alignment vertical="center"/>
    </xf>
    <xf numFmtId="0" fontId="238" fillId="0" borderId="0" xfId="0" applyFont="1" applyAlignment="1">
      <alignment vertical="center"/>
    </xf>
    <xf numFmtId="0" fontId="240" fillId="0" borderId="0" xfId="0" applyFont="1" applyAlignment="1">
      <alignment vertical="center"/>
    </xf>
    <xf numFmtId="0" fontId="1" fillId="0" borderId="0" xfId="0" applyFont="1" applyAlignment="1">
      <alignment vertical="center"/>
    </xf>
    <xf numFmtId="0" fontId="219" fillId="2" borderId="0" xfId="0" applyFont="1" applyFill="1" applyAlignment="1">
      <alignment horizontal="left" vertical="center"/>
    </xf>
    <xf numFmtId="0" fontId="238" fillId="2" borderId="0" xfId="0" applyFont="1" applyFill="1" applyAlignment="1">
      <alignment horizontal="left" vertical="center"/>
    </xf>
    <xf numFmtId="0" fontId="314" fillId="2" borderId="0" xfId="0" applyFont="1" applyFill="1" applyAlignment="1">
      <alignment vertical="center"/>
    </xf>
    <xf numFmtId="0" fontId="316" fillId="0" borderId="0" xfId="0" applyFont="1" applyAlignment="1">
      <alignment vertical="center"/>
    </xf>
    <xf numFmtId="0" fontId="314" fillId="2" borderId="0" xfId="0" applyFont="1" applyFill="1" applyAlignment="1">
      <alignment horizontal="left" vertical="center"/>
    </xf>
    <xf numFmtId="3" fontId="314" fillId="2" borderId="0" xfId="0" applyNumberFormat="1" applyFont="1" applyFill="1" applyAlignment="1">
      <alignment horizontal="left" vertical="center"/>
    </xf>
    <xf numFmtId="167" fontId="314" fillId="3" borderId="0" xfId="0" applyNumberFormat="1" applyFont="1" applyFill="1" applyAlignment="1">
      <alignment horizontal="left" vertical="center"/>
    </xf>
    <xf numFmtId="3" fontId="314" fillId="0" borderId="0" xfId="0" applyNumberFormat="1" applyFont="1" applyAlignment="1">
      <alignment horizontal="right" vertical="center" wrapText="1"/>
    </xf>
    <xf numFmtId="167" fontId="314" fillId="0" borderId="0" xfId="0" applyNumberFormat="1" applyFont="1" applyAlignment="1">
      <alignment horizontal="right" vertical="center" wrapText="1"/>
    </xf>
    <xf numFmtId="0" fontId="315" fillId="2" borderId="0" xfId="0" applyFont="1" applyFill="1" applyAlignment="1">
      <alignment horizontal="left" vertical="center"/>
    </xf>
    <xf numFmtId="0" fontId="314" fillId="0" borderId="0" xfId="0" applyFont="1" applyAlignment="1">
      <alignment vertical="center"/>
    </xf>
    <xf numFmtId="3" fontId="314" fillId="0" borderId="0" xfId="0" applyNumberFormat="1" applyFont="1" applyAlignment="1">
      <alignment vertical="center"/>
    </xf>
    <xf numFmtId="167" fontId="314" fillId="2" borderId="0" xfId="0" applyNumberFormat="1" applyFont="1" applyFill="1" applyAlignment="1">
      <alignment vertical="center"/>
    </xf>
    <xf numFmtId="167" fontId="314" fillId="2" borderId="0" xfId="0" applyNumberFormat="1" applyFont="1" applyFill="1" applyAlignment="1">
      <alignment horizontal="left" vertical="center"/>
    </xf>
    <xf numFmtId="167" fontId="315" fillId="2" borderId="0" xfId="0" applyNumberFormat="1" applyFont="1" applyFill="1" applyAlignment="1">
      <alignment horizontal="left" vertical="center"/>
    </xf>
    <xf numFmtId="0" fontId="316" fillId="2" borderId="0" xfId="0" applyFont="1" applyFill="1" applyAlignment="1">
      <alignment vertical="center"/>
    </xf>
    <xf numFmtId="0" fontId="226" fillId="0" borderId="0" xfId="2" applyFont="1" applyAlignment="1">
      <alignment vertical="center" wrapText="1"/>
    </xf>
    <xf numFmtId="167" fontId="226" fillId="0" borderId="0" xfId="2" applyNumberFormat="1" applyFont="1" applyAlignment="1">
      <alignment vertical="center" wrapText="1"/>
    </xf>
    <xf numFmtId="0" fontId="226" fillId="2" borderId="0" xfId="0" applyFont="1" applyFill="1" applyAlignment="1">
      <alignment horizontal="left" vertical="center"/>
    </xf>
    <xf numFmtId="0" fontId="226" fillId="0" borderId="0" xfId="0" applyFont="1" applyAlignment="1">
      <alignment horizontal="left" vertical="center"/>
    </xf>
    <xf numFmtId="167" fontId="226" fillId="0" borderId="0" xfId="0" applyNumberFormat="1" applyFont="1" applyAlignment="1">
      <alignment horizontal="left" vertical="center"/>
    </xf>
    <xf numFmtId="0" fontId="317" fillId="0" borderId="0" xfId="0" applyFont="1" applyAlignment="1">
      <alignment horizontal="left" vertical="center"/>
    </xf>
    <xf numFmtId="171" fontId="217" fillId="0" borderId="0" xfId="0" applyNumberFormat="1" applyFont="1" applyAlignment="1">
      <alignment horizontal="right" vertical="center" wrapText="1"/>
    </xf>
    <xf numFmtId="168" fontId="318" fillId="0" borderId="59" xfId="0" applyNumberFormat="1" applyFont="1" applyBorder="1" applyAlignment="1">
      <alignment horizontal="right" vertical="center" wrapText="1"/>
    </xf>
    <xf numFmtId="216" fontId="318" fillId="0" borderId="59" xfId="0" applyNumberFormat="1" applyFont="1" applyBorder="1" applyAlignment="1">
      <alignment horizontal="right" vertical="center" wrapText="1"/>
    </xf>
    <xf numFmtId="0" fontId="318" fillId="2" borderId="0" xfId="0" applyFont="1" applyFill="1" applyAlignment="1">
      <alignment horizontal="left" vertical="center"/>
    </xf>
    <xf numFmtId="3" fontId="217" fillId="2" borderId="0" xfId="0" applyNumberFormat="1" applyFont="1" applyFill="1" applyAlignment="1">
      <alignment vertical="center"/>
    </xf>
    <xf numFmtId="3" fontId="318" fillId="2" borderId="0" xfId="0" applyNumberFormat="1" applyFont="1" applyFill="1" applyAlignment="1">
      <alignment horizontal="left" vertical="center"/>
    </xf>
    <xf numFmtId="170" fontId="217" fillId="0" borderId="0" xfId="0" applyNumberFormat="1" applyFont="1" applyAlignment="1">
      <alignment horizontal="right" vertical="center" wrapText="1"/>
    </xf>
    <xf numFmtId="172" fontId="217" fillId="2" borderId="0" xfId="0" applyNumberFormat="1" applyFont="1" applyFill="1" applyAlignment="1">
      <alignment horizontal="right" vertical="center"/>
    </xf>
    <xf numFmtId="170" fontId="318" fillId="0" borderId="59" xfId="0" applyNumberFormat="1" applyFont="1" applyBorder="1" applyAlignment="1">
      <alignment horizontal="right" vertical="center" wrapText="1"/>
    </xf>
    <xf numFmtId="172" fontId="318" fillId="2" borderId="59" xfId="0" applyNumberFormat="1" applyFont="1" applyFill="1" applyBorder="1" applyAlignment="1">
      <alignment horizontal="right" vertical="center"/>
    </xf>
    <xf numFmtId="170" fontId="319" fillId="2" borderId="0" xfId="0" applyNumberFormat="1" applyFont="1" applyFill="1" applyAlignment="1">
      <alignment horizontal="right"/>
    </xf>
    <xf numFmtId="172" fontId="319" fillId="2" borderId="0" xfId="0" applyNumberFormat="1" applyFont="1" applyFill="1" applyAlignment="1">
      <alignment horizontal="right"/>
    </xf>
    <xf numFmtId="3" fontId="217" fillId="2" borderId="0" xfId="0" applyNumberFormat="1" applyFont="1" applyFill="1" applyAlignment="1">
      <alignment horizontal="left" vertical="center"/>
    </xf>
    <xf numFmtId="167" fontId="217" fillId="3" borderId="0" xfId="0" applyNumberFormat="1" applyFont="1" applyFill="1" applyAlignment="1">
      <alignment horizontal="left" vertical="center"/>
    </xf>
    <xf numFmtId="3" fontId="217" fillId="0" borderId="0" xfId="0" applyNumberFormat="1" applyFont="1" applyAlignment="1">
      <alignment horizontal="right" vertical="center" wrapText="1"/>
    </xf>
    <xf numFmtId="167" fontId="217" fillId="0" borderId="0" xfId="0" applyNumberFormat="1" applyFont="1" applyAlignment="1">
      <alignment horizontal="right" vertical="center" wrapText="1"/>
    </xf>
    <xf numFmtId="3" fontId="217" fillId="0" borderId="0" xfId="0" applyNumberFormat="1" applyFont="1" applyAlignment="1">
      <alignment vertical="center"/>
    </xf>
    <xf numFmtId="167" fontId="217" fillId="0" borderId="0" xfId="0" applyNumberFormat="1" applyFont="1" applyAlignment="1">
      <alignment vertical="center"/>
    </xf>
    <xf numFmtId="167" fontId="217" fillId="2" borderId="0" xfId="0" applyNumberFormat="1" applyFont="1" applyFill="1" applyAlignment="1">
      <alignment vertical="center"/>
    </xf>
    <xf numFmtId="171" fontId="217" fillId="2" borderId="0" xfId="0" applyNumberFormat="1" applyFont="1" applyFill="1" applyAlignment="1">
      <alignment horizontal="right" vertical="center"/>
    </xf>
    <xf numFmtId="3" fontId="217" fillId="2" borderId="0" xfId="0" applyNumberFormat="1" applyFont="1" applyFill="1" applyAlignment="1">
      <alignment horizontal="right" vertical="center"/>
    </xf>
    <xf numFmtId="167" fontId="217" fillId="2" borderId="0" xfId="0" applyNumberFormat="1" applyFont="1" applyFill="1" applyAlignment="1">
      <alignment horizontal="right" vertical="center"/>
    </xf>
    <xf numFmtId="171" fontId="1" fillId="0" borderId="0" xfId="0" applyNumberFormat="1" applyFont="1" applyAlignment="1">
      <alignment vertical="center"/>
    </xf>
    <xf numFmtId="3" fontId="1" fillId="0" borderId="0" xfId="0" applyNumberFormat="1" applyFont="1" applyAlignment="1">
      <alignment vertical="center"/>
    </xf>
    <xf numFmtId="167" fontId="1" fillId="0" borderId="0" xfId="0" applyNumberFormat="1" applyFont="1" applyAlignment="1">
      <alignment vertical="center"/>
    </xf>
    <xf numFmtId="167" fontId="217" fillId="0" borderId="0" xfId="0" applyNumberFormat="1" applyFont="1" applyAlignment="1">
      <alignment horizontal="left" vertical="center"/>
    </xf>
    <xf numFmtId="167" fontId="318" fillId="2" borderId="0" xfId="0" applyNumberFormat="1" applyFont="1" applyFill="1" applyAlignment="1">
      <alignment horizontal="left" vertical="center"/>
    </xf>
    <xf numFmtId="0" fontId="217" fillId="0" borderId="0" xfId="0" applyFont="1" applyAlignment="1">
      <alignment horizontal="right" vertical="center" wrapText="1"/>
    </xf>
    <xf numFmtId="0" fontId="318" fillId="0" borderId="0" xfId="0" applyFont="1" applyAlignment="1">
      <alignment horizontal="left" vertical="center"/>
    </xf>
    <xf numFmtId="167" fontId="318" fillId="0" borderId="0" xfId="0" applyNumberFormat="1" applyFont="1" applyAlignment="1">
      <alignment horizontal="left" vertical="center"/>
    </xf>
    <xf numFmtId="167" fontId="226" fillId="2" borderId="0" xfId="0" applyNumberFormat="1" applyFont="1" applyFill="1" applyAlignment="1">
      <alignment horizontal="left" vertical="center"/>
    </xf>
    <xf numFmtId="0" fontId="1" fillId="2" borderId="0" xfId="0" applyFont="1" applyFill="1" applyAlignment="1">
      <alignment vertical="center"/>
    </xf>
    <xf numFmtId="167" fontId="1" fillId="2" borderId="0" xfId="0" applyNumberFormat="1" applyFont="1" applyFill="1" applyAlignment="1">
      <alignment vertical="center"/>
    </xf>
    <xf numFmtId="0" fontId="242" fillId="0" borderId="0" xfId="0" applyFont="1" applyAlignment="1">
      <alignment vertical="center"/>
    </xf>
    <xf numFmtId="0" fontId="218" fillId="2" borderId="3" xfId="0" applyFont="1" applyFill="1" applyBorder="1" applyAlignment="1">
      <alignment horizontal="left" vertical="center"/>
    </xf>
    <xf numFmtId="0" fontId="242" fillId="2" borderId="0" xfId="0" applyFont="1" applyFill="1" applyAlignment="1">
      <alignment vertical="center"/>
    </xf>
    <xf numFmtId="3" fontId="242" fillId="0" borderId="0" xfId="0" applyNumberFormat="1" applyFont="1" applyAlignment="1">
      <alignment horizontal="right" wrapText="1"/>
    </xf>
    <xf numFmtId="233" fontId="242" fillId="0" borderId="0" xfId="0" applyNumberFormat="1" applyFont="1" applyAlignment="1">
      <alignment horizontal="right" wrapText="1"/>
    </xf>
    <xf numFmtId="168" fontId="242" fillId="0" borderId="0" xfId="0" applyNumberFormat="1" applyFont="1" applyAlignment="1">
      <alignment horizontal="right" wrapText="1"/>
    </xf>
    <xf numFmtId="216" fontId="242" fillId="0" borderId="0" xfId="0" applyNumberFormat="1" applyFont="1" applyAlignment="1">
      <alignment horizontal="right" wrapText="1"/>
    </xf>
    <xf numFmtId="0" fontId="320" fillId="2" borderId="0" xfId="0" applyFont="1" applyFill="1" applyAlignment="1">
      <alignment vertical="center"/>
    </xf>
    <xf numFmtId="3" fontId="320" fillId="0" borderId="0" xfId="0" applyNumberFormat="1" applyFont="1" applyAlignment="1">
      <alignment horizontal="right" wrapText="1"/>
    </xf>
    <xf numFmtId="233" fontId="320" fillId="0" borderId="0" xfId="0" applyNumberFormat="1" applyFont="1" applyAlignment="1">
      <alignment horizontal="right" wrapText="1"/>
    </xf>
    <xf numFmtId="168" fontId="320" fillId="0" borderId="0" xfId="0" applyNumberFormat="1" applyFont="1" applyAlignment="1">
      <alignment horizontal="right" wrapText="1"/>
    </xf>
    <xf numFmtId="216" fontId="320" fillId="0" borderId="0" xfId="0" applyNumberFormat="1" applyFont="1" applyAlignment="1">
      <alignment horizontal="right" wrapText="1"/>
    </xf>
    <xf numFmtId="0" fontId="321" fillId="0" borderId="0" xfId="0" applyFont="1" applyAlignment="1">
      <alignment vertical="center"/>
    </xf>
    <xf numFmtId="0" fontId="322" fillId="0" borderId="0" xfId="0" applyFont="1" applyAlignment="1">
      <alignment vertical="center"/>
    </xf>
    <xf numFmtId="0" fontId="322" fillId="2" borderId="3" xfId="0" applyFont="1" applyFill="1" applyBorder="1"/>
    <xf numFmtId="0" fontId="322" fillId="115" borderId="0" xfId="0" applyFont="1" applyFill="1" applyAlignment="1">
      <alignment horizontal="left"/>
    </xf>
    <xf numFmtId="0" fontId="322" fillId="115" borderId="0" xfId="0" applyFont="1" applyFill="1" applyAlignment="1">
      <alignment horizontal="left" vertical="center" indent="1"/>
    </xf>
    <xf numFmtId="0" fontId="242" fillId="2" borderId="0" xfId="0" applyFont="1" applyFill="1" applyAlignment="1">
      <alignment horizontal="left" vertical="center"/>
    </xf>
    <xf numFmtId="0" fontId="242" fillId="2" borderId="0" xfId="0" applyFont="1" applyFill="1" applyAlignment="1">
      <alignment horizontal="left" vertical="center" indent="1"/>
    </xf>
    <xf numFmtId="0" fontId="322" fillId="115" borderId="13" xfId="0" applyFont="1" applyFill="1" applyBorder="1" applyAlignment="1">
      <alignment horizontal="left" vertical="center" indent="1"/>
    </xf>
    <xf numFmtId="0" fontId="323" fillId="115" borderId="0" xfId="0" applyFont="1" applyFill="1" applyAlignment="1">
      <alignment horizontal="left" vertical="center" indent="1"/>
    </xf>
    <xf numFmtId="0" fontId="323" fillId="2" borderId="0" xfId="0" applyFont="1" applyFill="1" applyAlignment="1">
      <alignment vertical="center"/>
    </xf>
    <xf numFmtId="0" fontId="322" fillId="2" borderId="0" xfId="0" applyFont="1" applyFill="1" applyAlignment="1">
      <alignment vertical="center"/>
    </xf>
    <xf numFmtId="0" fontId="324" fillId="0" borderId="59" xfId="1" applyFont="1" applyBorder="1" applyAlignment="1">
      <alignment horizontal="left" vertical="center"/>
    </xf>
    <xf numFmtId="0" fontId="322" fillId="2" borderId="0" xfId="0" applyFont="1" applyFill="1" applyAlignment="1">
      <alignment horizontal="left" vertical="center"/>
    </xf>
    <xf numFmtId="0" fontId="322" fillId="2" borderId="13" xfId="0" applyFont="1" applyFill="1" applyBorder="1" applyAlignment="1">
      <alignment horizontal="left" vertical="center"/>
    </xf>
    <xf numFmtId="0" fontId="323" fillId="2" borderId="0" xfId="0" applyFont="1" applyFill="1" applyAlignment="1">
      <alignment horizontal="left"/>
    </xf>
    <xf numFmtId="0" fontId="323" fillId="115" borderId="0" xfId="0" applyFont="1" applyFill="1" applyAlignment="1">
      <alignment horizontal="left" indent="1"/>
    </xf>
    <xf numFmtId="0" fontId="323" fillId="2" borderId="0" xfId="0" applyFont="1" applyFill="1" applyAlignment="1">
      <alignment horizontal="left" indent="1"/>
    </xf>
    <xf numFmtId="0" fontId="323" fillId="115" borderId="0" xfId="0" applyFont="1" applyFill="1" applyAlignment="1">
      <alignment horizontal="left"/>
    </xf>
    <xf numFmtId="0" fontId="323" fillId="0" borderId="0" xfId="0" applyFont="1"/>
    <xf numFmtId="0" fontId="242" fillId="0" borderId="0" xfId="0" applyFont="1"/>
    <xf numFmtId="0" fontId="325" fillId="0" borderId="0" xfId="0" applyFont="1" applyAlignment="1">
      <alignment vertical="center"/>
    </xf>
    <xf numFmtId="0" fontId="326" fillId="0" borderId="0" xfId="0" applyFont="1" applyAlignment="1">
      <alignment vertical="center"/>
    </xf>
    <xf numFmtId="0" fontId="2" fillId="2" borderId="0" xfId="0" applyFont="1" applyFill="1" applyAlignment="1">
      <alignment horizontal="left" vertical="center" indent="1"/>
    </xf>
    <xf numFmtId="168" fontId="217" fillId="2" borderId="0" xfId="0" applyNumberFormat="1" applyFont="1" applyFill="1" applyAlignment="1">
      <alignment horizontal="right" vertical="center"/>
    </xf>
    <xf numFmtId="168" fontId="218" fillId="2" borderId="59" xfId="0" applyNumberFormat="1" applyFont="1" applyFill="1" applyBorder="1" applyAlignment="1">
      <alignment horizontal="right" vertical="center"/>
    </xf>
    <xf numFmtId="168" fontId="217" fillId="0" borderId="0" xfId="0" applyNumberFormat="1" applyFont="1" applyAlignment="1">
      <alignment horizontal="right" vertical="center"/>
    </xf>
    <xf numFmtId="168" fontId="2" fillId="0" borderId="0" xfId="0" applyNumberFormat="1" applyFont="1" applyAlignment="1">
      <alignment horizontal="right" vertical="center"/>
    </xf>
    <xf numFmtId="216" fontId="217" fillId="2" borderId="0" xfId="3421" applyNumberFormat="1" applyFont="1" applyFill="1" applyAlignment="1">
      <alignment horizontal="right" vertical="center"/>
    </xf>
    <xf numFmtId="216" fontId="218" fillId="2" borderId="59" xfId="3421" applyNumberFormat="1" applyFont="1" applyFill="1" applyBorder="1" applyAlignment="1">
      <alignment horizontal="right" vertical="center"/>
    </xf>
    <xf numFmtId="216" fontId="217" fillId="0" borderId="0" xfId="3421" applyNumberFormat="1" applyFont="1" applyAlignment="1">
      <alignment horizontal="right" vertical="center"/>
    </xf>
    <xf numFmtId="216" fontId="2" fillId="0" borderId="0" xfId="3421" applyNumberFormat="1" applyFont="1" applyAlignment="1">
      <alignment horizontal="right" vertical="center"/>
    </xf>
    <xf numFmtId="0" fontId="327" fillId="0" borderId="77" xfId="0" applyFont="1" applyBorder="1" applyAlignment="1">
      <alignment horizontal="right" wrapText="1"/>
    </xf>
    <xf numFmtId="0" fontId="327" fillId="0" borderId="3" xfId="0" quotePrefix="1" applyFont="1" applyBorder="1" applyAlignment="1">
      <alignment horizontal="right" wrapText="1"/>
    </xf>
    <xf numFmtId="0" fontId="327" fillId="0" borderId="78" xfId="0" applyFont="1" applyBorder="1" applyAlignment="1">
      <alignment horizontal="right" wrapText="1"/>
    </xf>
    <xf numFmtId="0" fontId="327" fillId="0" borderId="79" xfId="0" applyFont="1" applyBorder="1" applyAlignment="1">
      <alignment horizontal="right" wrapText="1"/>
    </xf>
    <xf numFmtId="168" fontId="328" fillId="0" borderId="47" xfId="0" applyNumberFormat="1" applyFont="1" applyBorder="1" applyAlignment="1">
      <alignment horizontal="right" wrapText="1"/>
    </xf>
    <xf numFmtId="168" fontId="328" fillId="0" borderId="0" xfId="0" applyNumberFormat="1" applyFont="1" applyAlignment="1">
      <alignment horizontal="right" wrapText="1"/>
    </xf>
    <xf numFmtId="168" fontId="328" fillId="0" borderId="80" xfId="0" applyNumberFormat="1" applyFont="1" applyBorder="1" applyAlignment="1">
      <alignment horizontal="right" wrapText="1"/>
    </xf>
    <xf numFmtId="168" fontId="328" fillId="0" borderId="47" xfId="0" applyNumberFormat="1" applyFont="1" applyBorder="1" applyAlignment="1">
      <alignment horizontal="right" vertical="center" wrapText="1"/>
    </xf>
    <xf numFmtId="168" fontId="328" fillId="0" borderId="0" xfId="0" applyNumberFormat="1" applyFont="1" applyAlignment="1">
      <alignment horizontal="right" vertical="center" wrapText="1"/>
    </xf>
    <xf numFmtId="168" fontId="328" fillId="0" borderId="80" xfId="0" applyNumberFormat="1" applyFont="1" applyBorder="1" applyAlignment="1">
      <alignment horizontal="right" vertical="center" wrapText="1"/>
    </xf>
    <xf numFmtId="168" fontId="328" fillId="0" borderId="47" xfId="0" applyNumberFormat="1" applyFont="1" applyBorder="1" applyAlignment="1">
      <alignment wrapText="1"/>
    </xf>
    <xf numFmtId="168" fontId="328" fillId="0" borderId="0" xfId="0" applyNumberFormat="1" applyFont="1" applyAlignment="1">
      <alignment wrapText="1"/>
    </xf>
    <xf numFmtId="168" fontId="328" fillId="0" borderId="81" xfId="0" applyNumberFormat="1" applyFont="1" applyBorder="1" applyAlignment="1">
      <alignment wrapText="1"/>
    </xf>
    <xf numFmtId="168" fontId="328" fillId="0" borderId="80" xfId="0" applyNumberFormat="1" applyFont="1" applyBorder="1" applyAlignment="1">
      <alignment horizontal="right"/>
    </xf>
    <xf numFmtId="168" fontId="328" fillId="0" borderId="80" xfId="0" applyNumberFormat="1" applyFont="1" applyBorder="1" applyAlignment="1">
      <alignment horizontal="right" vertical="center"/>
    </xf>
    <xf numFmtId="168" fontId="328" fillId="0" borderId="81" xfId="0" applyNumberFormat="1" applyFont="1" applyBorder="1"/>
    <xf numFmtId="168" fontId="327" fillId="0" borderId="77" xfId="0" applyNumberFormat="1" applyFont="1" applyBorder="1" applyAlignment="1">
      <alignment horizontal="right"/>
    </xf>
    <xf numFmtId="168" fontId="327" fillId="0" borderId="3" xfId="0" applyNumberFormat="1" applyFont="1" applyBorder="1" applyAlignment="1">
      <alignment horizontal="right"/>
    </xf>
    <xf numFmtId="168" fontId="327" fillId="0" borderId="78" xfId="0" applyNumberFormat="1" applyFont="1" applyBorder="1" applyAlignment="1">
      <alignment horizontal="right"/>
    </xf>
    <xf numFmtId="168" fontId="327" fillId="0" borderId="77" xfId="0" applyNumberFormat="1" applyFont="1" applyBorder="1" applyAlignment="1">
      <alignment horizontal="right" vertical="center"/>
    </xf>
    <xf numFmtId="168" fontId="327" fillId="0" borderId="3" xfId="0" applyNumberFormat="1" applyFont="1" applyBorder="1" applyAlignment="1">
      <alignment horizontal="right" vertical="center"/>
    </xf>
    <xf numFmtId="168" fontId="327" fillId="0" borderId="78" xfId="0" applyNumberFormat="1" applyFont="1" applyBorder="1" applyAlignment="1">
      <alignment horizontal="right" vertical="center"/>
    </xf>
    <xf numFmtId="168" fontId="327" fillId="0" borderId="77" xfId="0" applyNumberFormat="1" applyFont="1" applyBorder="1"/>
    <xf numFmtId="168" fontId="327" fillId="0" borderId="3" xfId="0" applyNumberFormat="1" applyFont="1" applyBorder="1"/>
    <xf numFmtId="168" fontId="327" fillId="0" borderId="79" xfId="0" applyNumberFormat="1" applyFont="1" applyBorder="1"/>
    <xf numFmtId="0" fontId="329" fillId="2" borderId="0" xfId="0" applyFont="1" applyFill="1" applyAlignment="1">
      <alignment vertical="center"/>
    </xf>
    <xf numFmtId="0" fontId="217" fillId="0" borderId="0" xfId="0" applyFont="1" applyAlignment="1">
      <alignment horizontal="left" vertical="center" wrapText="1"/>
    </xf>
    <xf numFmtId="0" fontId="217" fillId="0" borderId="0" xfId="0" quotePrefix="1" applyFont="1" applyAlignment="1">
      <alignment horizontal="left" vertical="center" wrapText="1"/>
    </xf>
    <xf numFmtId="0" fontId="318" fillId="0" borderId="0" xfId="0" applyFont="1" applyAlignment="1">
      <alignment horizontal="left" vertical="center" wrapText="1"/>
    </xf>
    <xf numFmtId="168" fontId="211" fillId="0" borderId="0" xfId="0" applyNumberFormat="1" applyFont="1" applyAlignment="1">
      <alignment vertical="center"/>
    </xf>
    <xf numFmtId="0" fontId="210" fillId="74" borderId="0" xfId="0" applyFont="1" applyFill="1" applyAlignment="1">
      <alignment horizontal="center" vertical="center"/>
    </xf>
    <xf numFmtId="0" fontId="327" fillId="0" borderId="3" xfId="0" applyFont="1" applyBorder="1" applyAlignment="1">
      <alignment horizontal="center" vertical="center" wrapText="1"/>
    </xf>
  </cellXfs>
  <cellStyles count="27981">
    <cellStyle name="$" xfId="4" xr:uid="{00000000-0005-0000-0000-000000000000}"/>
    <cellStyle name="$.0" xfId="5" xr:uid="{00000000-0005-0000-0000-000001000000}"/>
    <cellStyle name="$.00" xfId="6" xr:uid="{00000000-0005-0000-0000-000002000000}"/>
    <cellStyle name="$.000" xfId="7" xr:uid="{00000000-0005-0000-0000-000003000000}"/>
    <cellStyle name="$_avp" xfId="8" xr:uid="{00000000-0005-0000-0000-000004000000}"/>
    <cellStyle name="$_Celtel Summary Numbers - Aug 2004" xfId="9" xr:uid="{00000000-0005-0000-0000-000005000000}"/>
    <cellStyle name="$_CSC Legia 01" xfId="10" xr:uid="{00000000-0005-0000-0000-000006000000}"/>
    <cellStyle name="$_dcf" xfId="11" xr:uid="{00000000-0005-0000-0000-000007000000}"/>
    <cellStyle name="$_WACC analysis 02" xfId="12" xr:uid="{00000000-0005-0000-0000-000008000000}"/>
    <cellStyle name="%" xfId="13" xr:uid="{00000000-0005-0000-0000-000009000000}"/>
    <cellStyle name="% 2" xfId="14" xr:uid="{00000000-0005-0000-0000-00000A000000}"/>
    <cellStyle name="% 2 2" xfId="3425" xr:uid="{00000000-0005-0000-0000-00000B000000}"/>
    <cellStyle name="% 2 2 2" xfId="17416" xr:uid="{00000000-0005-0000-0000-00000C000000}"/>
    <cellStyle name="% 2 2 3" xfId="13151" xr:uid="{00000000-0005-0000-0000-00000D000000}"/>
    <cellStyle name="% 2 3" xfId="16496" xr:uid="{00000000-0005-0000-0000-00000E000000}"/>
    <cellStyle name="% 2 4" xfId="10907" xr:uid="{00000000-0005-0000-0000-00000F000000}"/>
    <cellStyle name="% 2 5" xfId="3424" xr:uid="{00000000-0005-0000-0000-000010000000}"/>
    <cellStyle name="% 3" xfId="3426" xr:uid="{00000000-0005-0000-0000-000011000000}"/>
    <cellStyle name="% 3 2" xfId="17417" xr:uid="{00000000-0005-0000-0000-000012000000}"/>
    <cellStyle name="% 3 3" xfId="13152" xr:uid="{00000000-0005-0000-0000-000013000000}"/>
    <cellStyle name="% 4" xfId="3427" xr:uid="{00000000-0005-0000-0000-000014000000}"/>
    <cellStyle name="% 4 2" xfId="17415" xr:uid="{00000000-0005-0000-0000-000015000000}"/>
    <cellStyle name="% 4 3" xfId="13150" xr:uid="{00000000-0005-0000-0000-000016000000}"/>
    <cellStyle name="% 5" xfId="3428" xr:uid="{00000000-0005-0000-0000-000017000000}"/>
    <cellStyle name="% 5 2" xfId="20906" xr:uid="{00000000-0005-0000-0000-000018000000}"/>
    <cellStyle name="% 6" xfId="3423" xr:uid="{00000000-0005-0000-0000-000019000000}"/>
    <cellStyle name="(Heading)" xfId="15" xr:uid="{00000000-0005-0000-0000-00001A000000}"/>
    <cellStyle name="(Heading) 2" xfId="16" xr:uid="{00000000-0005-0000-0000-00001B000000}"/>
    <cellStyle name="(Heading) 2 2" xfId="3431" xr:uid="{00000000-0005-0000-0000-00001C000000}"/>
    <cellStyle name="(Heading) 2 2 2" xfId="17419" xr:uid="{00000000-0005-0000-0000-00001D000000}"/>
    <cellStyle name="(Heading) 2 2 3" xfId="13154" xr:uid="{00000000-0005-0000-0000-00001E000000}"/>
    <cellStyle name="(Heading) 2 3" xfId="16497" xr:uid="{00000000-0005-0000-0000-00001F000000}"/>
    <cellStyle name="(Heading) 2 4" xfId="10908" xr:uid="{00000000-0005-0000-0000-000020000000}"/>
    <cellStyle name="(Heading) 2 5" xfId="3430" xr:uid="{00000000-0005-0000-0000-000021000000}"/>
    <cellStyle name="(Heading) 3" xfId="3432" xr:uid="{00000000-0005-0000-0000-000022000000}"/>
    <cellStyle name="(Heading) 3 2" xfId="17420" xr:uid="{00000000-0005-0000-0000-000023000000}"/>
    <cellStyle name="(Heading) 3 3" xfId="13155" xr:uid="{00000000-0005-0000-0000-000024000000}"/>
    <cellStyle name="(Heading) 4" xfId="3433" xr:uid="{00000000-0005-0000-0000-000025000000}"/>
    <cellStyle name="(Heading) 4 2" xfId="17418" xr:uid="{00000000-0005-0000-0000-000026000000}"/>
    <cellStyle name="(Heading) 4 3" xfId="13153" xr:uid="{00000000-0005-0000-0000-000027000000}"/>
    <cellStyle name="(Heading) 5" xfId="3434" xr:uid="{00000000-0005-0000-0000-000028000000}"/>
    <cellStyle name="(Heading) 5 2" xfId="20907" xr:uid="{00000000-0005-0000-0000-000029000000}"/>
    <cellStyle name="(Heading) 6" xfId="3429" xr:uid="{00000000-0005-0000-0000-00002A000000}"/>
    <cellStyle name="(Lefting)" xfId="17" xr:uid="{00000000-0005-0000-0000-00002B000000}"/>
    <cellStyle name="(Lefting) 2" xfId="18" xr:uid="{00000000-0005-0000-0000-00002C000000}"/>
    <cellStyle name="(Lefting) 2 2" xfId="3437" xr:uid="{00000000-0005-0000-0000-00002D000000}"/>
    <cellStyle name="(Lefting) 2 2 2" xfId="17422" xr:uid="{00000000-0005-0000-0000-00002E000000}"/>
    <cellStyle name="(Lefting) 2 2 3" xfId="13157" xr:uid="{00000000-0005-0000-0000-00002F000000}"/>
    <cellStyle name="(Lefting) 2 3" xfId="16498" xr:uid="{00000000-0005-0000-0000-000030000000}"/>
    <cellStyle name="(Lefting) 2 4" xfId="10909" xr:uid="{00000000-0005-0000-0000-000031000000}"/>
    <cellStyle name="(Lefting) 2 5" xfId="3436" xr:uid="{00000000-0005-0000-0000-000032000000}"/>
    <cellStyle name="(Lefting) 3" xfId="3438" xr:uid="{00000000-0005-0000-0000-000033000000}"/>
    <cellStyle name="(Lefting) 3 2" xfId="17423" xr:uid="{00000000-0005-0000-0000-000034000000}"/>
    <cellStyle name="(Lefting) 3 3" xfId="13158" xr:uid="{00000000-0005-0000-0000-000035000000}"/>
    <cellStyle name="(Lefting) 4" xfId="3439" xr:uid="{00000000-0005-0000-0000-000036000000}"/>
    <cellStyle name="(Lefting) 4 2" xfId="17421" xr:uid="{00000000-0005-0000-0000-000037000000}"/>
    <cellStyle name="(Lefting) 4 3" xfId="13156" xr:uid="{00000000-0005-0000-0000-000038000000}"/>
    <cellStyle name="(Lefting) 5" xfId="3440" xr:uid="{00000000-0005-0000-0000-000039000000}"/>
    <cellStyle name="(Lefting) 5 2" xfId="20908" xr:uid="{00000000-0005-0000-0000-00003A000000}"/>
    <cellStyle name="(Lefting) 6" xfId="3435" xr:uid="{00000000-0005-0000-0000-00003B000000}"/>
    <cellStyle name="******************************************" xfId="19" xr:uid="{00000000-0005-0000-0000-00003C000000}"/>
    <cellStyle name=";;;" xfId="20" xr:uid="{00000000-0005-0000-0000-00003D000000}"/>
    <cellStyle name="_%(SignOnly)" xfId="21" xr:uid="{00000000-0005-0000-0000-00003E000000}"/>
    <cellStyle name="_%(SignOnly) 2" xfId="22" xr:uid="{00000000-0005-0000-0000-00003F000000}"/>
    <cellStyle name="_%(SignOnly) 2 2" xfId="3443" xr:uid="{00000000-0005-0000-0000-000040000000}"/>
    <cellStyle name="_%(SignOnly) 2 2 2" xfId="17425" xr:uid="{00000000-0005-0000-0000-000041000000}"/>
    <cellStyle name="_%(SignOnly) 2 2 3" xfId="13160" xr:uid="{00000000-0005-0000-0000-000042000000}"/>
    <cellStyle name="_%(SignOnly) 2 3" xfId="16499" xr:uid="{00000000-0005-0000-0000-000043000000}"/>
    <cellStyle name="_%(SignOnly) 2 4" xfId="10910" xr:uid="{00000000-0005-0000-0000-000044000000}"/>
    <cellStyle name="_%(SignOnly) 2 5" xfId="3442" xr:uid="{00000000-0005-0000-0000-000045000000}"/>
    <cellStyle name="_%(SignOnly) 3" xfId="3444" xr:uid="{00000000-0005-0000-0000-000046000000}"/>
    <cellStyle name="_%(SignOnly) 3 2" xfId="17426" xr:uid="{00000000-0005-0000-0000-000047000000}"/>
    <cellStyle name="_%(SignOnly) 3 3" xfId="13161" xr:uid="{00000000-0005-0000-0000-000048000000}"/>
    <cellStyle name="_%(SignOnly) 4" xfId="3445" xr:uid="{00000000-0005-0000-0000-000049000000}"/>
    <cellStyle name="_%(SignOnly) 4 2" xfId="17424" xr:uid="{00000000-0005-0000-0000-00004A000000}"/>
    <cellStyle name="_%(SignOnly) 4 3" xfId="13159" xr:uid="{00000000-0005-0000-0000-00004B000000}"/>
    <cellStyle name="_%(SignOnly) 5" xfId="3446" xr:uid="{00000000-0005-0000-0000-00004C000000}"/>
    <cellStyle name="_%(SignOnly) 5 2" xfId="20909" xr:uid="{00000000-0005-0000-0000-00004D000000}"/>
    <cellStyle name="_%(SignOnly) 6" xfId="3441" xr:uid="{00000000-0005-0000-0000-00004E000000}"/>
    <cellStyle name="_%(SignOnly)_01 Revenue and EBITDA Bridge by Park" xfId="23" xr:uid="{00000000-0005-0000-0000-00004F000000}"/>
    <cellStyle name="_%(SignOnly)_01 Revenue and EBITDA Bridge by Park 2" xfId="24" xr:uid="{00000000-0005-0000-0000-000050000000}"/>
    <cellStyle name="_%(SignOnly)_01 Revenue and EBITDA Bridge by Park 2 2" xfId="3449" xr:uid="{00000000-0005-0000-0000-000051000000}"/>
    <cellStyle name="_%(SignOnly)_01 Revenue and EBITDA Bridge by Park 2 2 2" xfId="17428" xr:uid="{00000000-0005-0000-0000-000052000000}"/>
    <cellStyle name="_%(SignOnly)_01 Revenue and EBITDA Bridge by Park 2 2 3" xfId="13163" xr:uid="{00000000-0005-0000-0000-000053000000}"/>
    <cellStyle name="_%(SignOnly)_01 Revenue and EBITDA Bridge by Park 2 3" xfId="16500" xr:uid="{00000000-0005-0000-0000-000054000000}"/>
    <cellStyle name="_%(SignOnly)_01 Revenue and EBITDA Bridge by Park 2 4" xfId="10911" xr:uid="{00000000-0005-0000-0000-000055000000}"/>
    <cellStyle name="_%(SignOnly)_01 Revenue and EBITDA Bridge by Park 2 5" xfId="3448" xr:uid="{00000000-0005-0000-0000-000056000000}"/>
    <cellStyle name="_%(SignOnly)_01 Revenue and EBITDA Bridge by Park 3" xfId="3450" xr:uid="{00000000-0005-0000-0000-000057000000}"/>
    <cellStyle name="_%(SignOnly)_01 Revenue and EBITDA Bridge by Park 3 2" xfId="17429" xr:uid="{00000000-0005-0000-0000-000058000000}"/>
    <cellStyle name="_%(SignOnly)_01 Revenue and EBITDA Bridge by Park 3 3" xfId="13164" xr:uid="{00000000-0005-0000-0000-000059000000}"/>
    <cellStyle name="_%(SignOnly)_01 Revenue and EBITDA Bridge by Park 4" xfId="3451" xr:uid="{00000000-0005-0000-0000-00005A000000}"/>
    <cellStyle name="_%(SignOnly)_01 Revenue and EBITDA Bridge by Park 4 2" xfId="17427" xr:uid="{00000000-0005-0000-0000-00005B000000}"/>
    <cellStyle name="_%(SignOnly)_01 Revenue and EBITDA Bridge by Park 4 3" xfId="13162" xr:uid="{00000000-0005-0000-0000-00005C000000}"/>
    <cellStyle name="_%(SignOnly)_01 Revenue and EBITDA Bridge by Park 5" xfId="3452" xr:uid="{00000000-0005-0000-0000-00005D000000}"/>
    <cellStyle name="_%(SignOnly)_01 Revenue and EBITDA Bridge by Park 5 2" xfId="20910" xr:uid="{00000000-0005-0000-0000-00005E000000}"/>
    <cellStyle name="_%(SignOnly)_01 Revenue and EBITDA Bridge by Park 6" xfId="3447" xr:uid="{00000000-0005-0000-0000-00005F000000}"/>
    <cellStyle name="_%(SignOnly)_03 Hopi Hari" xfId="25" xr:uid="{00000000-0005-0000-0000-000060000000}"/>
    <cellStyle name="_%(SignOnly)_03 Hopi Hari 2" xfId="26" xr:uid="{00000000-0005-0000-0000-000061000000}"/>
    <cellStyle name="_%(SignOnly)_03 Hopi Hari 2 2" xfId="3455" xr:uid="{00000000-0005-0000-0000-000062000000}"/>
    <cellStyle name="_%(SignOnly)_03 Hopi Hari 2 2 2" xfId="17431" xr:uid="{00000000-0005-0000-0000-000063000000}"/>
    <cellStyle name="_%(SignOnly)_03 Hopi Hari 2 2 3" xfId="13166" xr:uid="{00000000-0005-0000-0000-000064000000}"/>
    <cellStyle name="_%(SignOnly)_03 Hopi Hari 2 3" xfId="16501" xr:uid="{00000000-0005-0000-0000-000065000000}"/>
    <cellStyle name="_%(SignOnly)_03 Hopi Hari 2 4" xfId="10912" xr:uid="{00000000-0005-0000-0000-000066000000}"/>
    <cellStyle name="_%(SignOnly)_03 Hopi Hari 2 5" xfId="3454" xr:uid="{00000000-0005-0000-0000-000067000000}"/>
    <cellStyle name="_%(SignOnly)_03 Hopi Hari 3" xfId="3456" xr:uid="{00000000-0005-0000-0000-000068000000}"/>
    <cellStyle name="_%(SignOnly)_03 Hopi Hari 3 2" xfId="17432" xr:uid="{00000000-0005-0000-0000-000069000000}"/>
    <cellStyle name="_%(SignOnly)_03 Hopi Hari 3 3" xfId="13167" xr:uid="{00000000-0005-0000-0000-00006A000000}"/>
    <cellStyle name="_%(SignOnly)_03 Hopi Hari 4" xfId="3457" xr:uid="{00000000-0005-0000-0000-00006B000000}"/>
    <cellStyle name="_%(SignOnly)_03 Hopi Hari 4 2" xfId="17430" xr:uid="{00000000-0005-0000-0000-00006C000000}"/>
    <cellStyle name="_%(SignOnly)_03 Hopi Hari 4 3" xfId="13165" xr:uid="{00000000-0005-0000-0000-00006D000000}"/>
    <cellStyle name="_%(SignOnly)_03 Hopi Hari 5" xfId="3458" xr:uid="{00000000-0005-0000-0000-00006E000000}"/>
    <cellStyle name="_%(SignOnly)_03 Hopi Hari 5 2" xfId="20911" xr:uid="{00000000-0005-0000-0000-00006F000000}"/>
    <cellStyle name="_%(SignOnly)_03 Hopi Hari 6" xfId="3453" xr:uid="{00000000-0005-0000-0000-000070000000}"/>
    <cellStyle name="_%(SignOnly)_03 Merger Market Multiples" xfId="27" xr:uid="{00000000-0005-0000-0000-000071000000}"/>
    <cellStyle name="_%(SignOnly)_03 Merger Market Multiples 2" xfId="28" xr:uid="{00000000-0005-0000-0000-000072000000}"/>
    <cellStyle name="_%(SignOnly)_04Bridges" xfId="29" xr:uid="{00000000-0005-0000-0000-000073000000}"/>
    <cellStyle name="_%(SignOnly)_04Bridges 2" xfId="30" xr:uid="{00000000-0005-0000-0000-000074000000}"/>
    <cellStyle name="_%(SignOnly)_04Bridges 2 2" xfId="3461" xr:uid="{00000000-0005-0000-0000-000075000000}"/>
    <cellStyle name="_%(SignOnly)_04Bridges 2 2 2" xfId="17434" xr:uid="{00000000-0005-0000-0000-000076000000}"/>
    <cellStyle name="_%(SignOnly)_04Bridges 2 2 3" xfId="13169" xr:uid="{00000000-0005-0000-0000-000077000000}"/>
    <cellStyle name="_%(SignOnly)_04Bridges 2 3" xfId="16502" xr:uid="{00000000-0005-0000-0000-000078000000}"/>
    <cellStyle name="_%(SignOnly)_04Bridges 2 4" xfId="10913" xr:uid="{00000000-0005-0000-0000-000079000000}"/>
    <cellStyle name="_%(SignOnly)_04Bridges 2 5" xfId="3460" xr:uid="{00000000-0005-0000-0000-00007A000000}"/>
    <cellStyle name="_%(SignOnly)_04Bridges 3" xfId="3462" xr:uid="{00000000-0005-0000-0000-00007B000000}"/>
    <cellStyle name="_%(SignOnly)_04Bridges 3 2" xfId="17435" xr:uid="{00000000-0005-0000-0000-00007C000000}"/>
    <cellStyle name="_%(SignOnly)_04Bridges 3 3" xfId="13170" xr:uid="{00000000-0005-0000-0000-00007D000000}"/>
    <cellStyle name="_%(SignOnly)_04Bridges 4" xfId="3463" xr:uid="{00000000-0005-0000-0000-00007E000000}"/>
    <cellStyle name="_%(SignOnly)_04Bridges 4 2" xfId="17433" xr:uid="{00000000-0005-0000-0000-00007F000000}"/>
    <cellStyle name="_%(SignOnly)_04Bridges 4 3" xfId="13168" xr:uid="{00000000-0005-0000-0000-000080000000}"/>
    <cellStyle name="_%(SignOnly)_04Bridges 5" xfId="3464" xr:uid="{00000000-0005-0000-0000-000081000000}"/>
    <cellStyle name="_%(SignOnly)_04Bridges 5 2" xfId="20912" xr:uid="{00000000-0005-0000-0000-000082000000}"/>
    <cellStyle name="_%(SignOnly)_04Bridges 6" xfId="3459" xr:uid="{00000000-0005-0000-0000-000083000000}"/>
    <cellStyle name="_%(SignOnly)_05 Market Data Page Sab-Ban-Pop-Ambar" xfId="31" xr:uid="{00000000-0005-0000-0000-000084000000}"/>
    <cellStyle name="_%(SignOnly)_05 Market Data Page Sab-Ban-Pop-Ambar 2" xfId="32" xr:uid="{00000000-0005-0000-0000-000085000000}"/>
    <cellStyle name="_%(SignOnly)_05 Market Data Page Sab-Ban-Pop-Ambar 2 2" xfId="3467" xr:uid="{00000000-0005-0000-0000-000086000000}"/>
    <cellStyle name="_%(SignOnly)_05 Market Data Page Sab-Ban-Pop-Ambar 2 2 2" xfId="17437" xr:uid="{00000000-0005-0000-0000-000087000000}"/>
    <cellStyle name="_%(SignOnly)_05 Market Data Page Sab-Ban-Pop-Ambar 2 2 3" xfId="13172" xr:uid="{00000000-0005-0000-0000-000088000000}"/>
    <cellStyle name="_%(SignOnly)_05 Market Data Page Sab-Ban-Pop-Ambar 2 3" xfId="16503" xr:uid="{00000000-0005-0000-0000-000089000000}"/>
    <cellStyle name="_%(SignOnly)_05 Market Data Page Sab-Ban-Pop-Ambar 2 4" xfId="10914" xr:uid="{00000000-0005-0000-0000-00008A000000}"/>
    <cellStyle name="_%(SignOnly)_05 Market Data Page Sab-Ban-Pop-Ambar 2 5" xfId="3466" xr:uid="{00000000-0005-0000-0000-00008B000000}"/>
    <cellStyle name="_%(SignOnly)_05 Market Data Page Sab-Ban-Pop-Ambar 3" xfId="3468" xr:uid="{00000000-0005-0000-0000-00008C000000}"/>
    <cellStyle name="_%(SignOnly)_05 Market Data Page Sab-Ban-Pop-Ambar 3 2" xfId="17438" xr:uid="{00000000-0005-0000-0000-00008D000000}"/>
    <cellStyle name="_%(SignOnly)_05 Market Data Page Sab-Ban-Pop-Ambar 3 3" xfId="13173" xr:uid="{00000000-0005-0000-0000-00008E000000}"/>
    <cellStyle name="_%(SignOnly)_05 Market Data Page Sab-Ban-Pop-Ambar 4" xfId="3469" xr:uid="{00000000-0005-0000-0000-00008F000000}"/>
    <cellStyle name="_%(SignOnly)_05 Market Data Page Sab-Ban-Pop-Ambar 4 2" xfId="17436" xr:uid="{00000000-0005-0000-0000-000090000000}"/>
    <cellStyle name="_%(SignOnly)_05 Market Data Page Sab-Ban-Pop-Ambar 4 3" xfId="13171" xr:uid="{00000000-0005-0000-0000-000091000000}"/>
    <cellStyle name="_%(SignOnly)_05 Market Data Page Sab-Ban-Pop-Ambar 5" xfId="3470" xr:uid="{00000000-0005-0000-0000-000092000000}"/>
    <cellStyle name="_%(SignOnly)_05 Market Data Page Sab-Ban-Pop-Ambar 5 2" xfId="20913" xr:uid="{00000000-0005-0000-0000-000093000000}"/>
    <cellStyle name="_%(SignOnly)_05 Market Data Page Sab-Ban-Pop-Ambar 6" xfId="3465" xr:uid="{00000000-0005-0000-0000-000094000000}"/>
    <cellStyle name="_%(SignOnly)_10 Integrated Model" xfId="33" xr:uid="{00000000-0005-0000-0000-000095000000}"/>
    <cellStyle name="_%(SignOnly)_10 Integrated Model 2" xfId="34" xr:uid="{00000000-0005-0000-0000-000096000000}"/>
    <cellStyle name="_%(SignOnly)_10 Integrated Model 2 2" xfId="3473" xr:uid="{00000000-0005-0000-0000-000097000000}"/>
    <cellStyle name="_%(SignOnly)_10 Integrated Model 2 2 2" xfId="17440" xr:uid="{00000000-0005-0000-0000-000098000000}"/>
    <cellStyle name="_%(SignOnly)_10 Integrated Model 2 2 3" xfId="13175" xr:uid="{00000000-0005-0000-0000-000099000000}"/>
    <cellStyle name="_%(SignOnly)_10 Integrated Model 2 3" xfId="16504" xr:uid="{00000000-0005-0000-0000-00009A000000}"/>
    <cellStyle name="_%(SignOnly)_10 Integrated Model 2 4" xfId="10915" xr:uid="{00000000-0005-0000-0000-00009B000000}"/>
    <cellStyle name="_%(SignOnly)_10 Integrated Model 2 5" xfId="3472" xr:uid="{00000000-0005-0000-0000-00009C000000}"/>
    <cellStyle name="_%(SignOnly)_10 Integrated Model 3" xfId="3474" xr:uid="{00000000-0005-0000-0000-00009D000000}"/>
    <cellStyle name="_%(SignOnly)_10 Integrated Model 3 2" xfId="17441" xr:uid="{00000000-0005-0000-0000-00009E000000}"/>
    <cellStyle name="_%(SignOnly)_10 Integrated Model 3 3" xfId="13176" xr:uid="{00000000-0005-0000-0000-00009F000000}"/>
    <cellStyle name="_%(SignOnly)_10 Integrated Model 4" xfId="3475" xr:uid="{00000000-0005-0000-0000-0000A0000000}"/>
    <cellStyle name="_%(SignOnly)_10 Integrated Model 4 2" xfId="17439" xr:uid="{00000000-0005-0000-0000-0000A1000000}"/>
    <cellStyle name="_%(SignOnly)_10 Integrated Model 4 3" xfId="13174" xr:uid="{00000000-0005-0000-0000-0000A2000000}"/>
    <cellStyle name="_%(SignOnly)_10 Integrated Model 5" xfId="3476" xr:uid="{00000000-0005-0000-0000-0000A3000000}"/>
    <cellStyle name="_%(SignOnly)_10 Integrated Model 5 2" xfId="20914" xr:uid="{00000000-0005-0000-0000-0000A4000000}"/>
    <cellStyle name="_%(SignOnly)_10 Integrated Model 6" xfId="3471" xr:uid="{00000000-0005-0000-0000-0000A5000000}"/>
    <cellStyle name="_%(SignOnly)_21 Ambar Valuation Model Sent to Client" xfId="35" xr:uid="{00000000-0005-0000-0000-0000A6000000}"/>
    <cellStyle name="_%(SignOnly)_List One-Offs" xfId="36" xr:uid="{00000000-0005-0000-0000-0000A7000000}"/>
    <cellStyle name="_%(SignOnly)_List One-Offs 2" xfId="37" xr:uid="{00000000-0005-0000-0000-0000A8000000}"/>
    <cellStyle name="_%(SignOnly)_List One-Offs 2 2" xfId="3479" xr:uid="{00000000-0005-0000-0000-0000A9000000}"/>
    <cellStyle name="_%(SignOnly)_List One-Offs 2 2 2" xfId="17443" xr:uid="{00000000-0005-0000-0000-0000AA000000}"/>
    <cellStyle name="_%(SignOnly)_List One-Offs 2 2 3" xfId="13178" xr:uid="{00000000-0005-0000-0000-0000AB000000}"/>
    <cellStyle name="_%(SignOnly)_List One-Offs 2 3" xfId="16505" xr:uid="{00000000-0005-0000-0000-0000AC000000}"/>
    <cellStyle name="_%(SignOnly)_List One-Offs 2 4" xfId="10916" xr:uid="{00000000-0005-0000-0000-0000AD000000}"/>
    <cellStyle name="_%(SignOnly)_List One-Offs 2 5" xfId="3478" xr:uid="{00000000-0005-0000-0000-0000AE000000}"/>
    <cellStyle name="_%(SignOnly)_List One-Offs 3" xfId="3480" xr:uid="{00000000-0005-0000-0000-0000AF000000}"/>
    <cellStyle name="_%(SignOnly)_List One-Offs 3 2" xfId="17444" xr:uid="{00000000-0005-0000-0000-0000B0000000}"/>
    <cellStyle name="_%(SignOnly)_List One-Offs 3 3" xfId="13179" xr:uid="{00000000-0005-0000-0000-0000B1000000}"/>
    <cellStyle name="_%(SignOnly)_List One-Offs 4" xfId="3481" xr:uid="{00000000-0005-0000-0000-0000B2000000}"/>
    <cellStyle name="_%(SignOnly)_List One-Offs 4 2" xfId="17442" xr:uid="{00000000-0005-0000-0000-0000B3000000}"/>
    <cellStyle name="_%(SignOnly)_List One-Offs 4 3" xfId="13177" xr:uid="{00000000-0005-0000-0000-0000B4000000}"/>
    <cellStyle name="_%(SignOnly)_List One-Offs 5" xfId="3482" xr:uid="{00000000-0005-0000-0000-0000B5000000}"/>
    <cellStyle name="_%(SignOnly)_List One-Offs 5 2" xfId="20915" xr:uid="{00000000-0005-0000-0000-0000B6000000}"/>
    <cellStyle name="_%(SignOnly)_List One-Offs 6" xfId="3477" xr:uid="{00000000-0005-0000-0000-0000B7000000}"/>
    <cellStyle name="_%(SignOnly)_Private Market Valuation" xfId="38" xr:uid="{00000000-0005-0000-0000-0000B8000000}"/>
    <cellStyle name="_%(SignOnly)_Private Market Valuation 2" xfId="39" xr:uid="{00000000-0005-0000-0000-0000B9000000}"/>
    <cellStyle name="_%(SignOnly)_Private Market Valuation 2 2" xfId="3485" xr:uid="{00000000-0005-0000-0000-0000BA000000}"/>
    <cellStyle name="_%(SignOnly)_Private Market Valuation 2 2 2" xfId="17446" xr:uid="{00000000-0005-0000-0000-0000BB000000}"/>
    <cellStyle name="_%(SignOnly)_Private Market Valuation 2 2 3" xfId="13181" xr:uid="{00000000-0005-0000-0000-0000BC000000}"/>
    <cellStyle name="_%(SignOnly)_Private Market Valuation 2 3" xfId="16506" xr:uid="{00000000-0005-0000-0000-0000BD000000}"/>
    <cellStyle name="_%(SignOnly)_Private Market Valuation 2 4" xfId="10917" xr:uid="{00000000-0005-0000-0000-0000BE000000}"/>
    <cellStyle name="_%(SignOnly)_Private Market Valuation 2 5" xfId="3484" xr:uid="{00000000-0005-0000-0000-0000BF000000}"/>
    <cellStyle name="_%(SignOnly)_Private Market Valuation 3" xfId="3486" xr:uid="{00000000-0005-0000-0000-0000C0000000}"/>
    <cellStyle name="_%(SignOnly)_Private Market Valuation 3 2" xfId="17447" xr:uid="{00000000-0005-0000-0000-0000C1000000}"/>
    <cellStyle name="_%(SignOnly)_Private Market Valuation 3 3" xfId="13182" xr:uid="{00000000-0005-0000-0000-0000C2000000}"/>
    <cellStyle name="_%(SignOnly)_Private Market Valuation 4" xfId="3487" xr:uid="{00000000-0005-0000-0000-0000C3000000}"/>
    <cellStyle name="_%(SignOnly)_Private Market Valuation 4 2" xfId="17445" xr:uid="{00000000-0005-0000-0000-0000C4000000}"/>
    <cellStyle name="_%(SignOnly)_Private Market Valuation 4 3" xfId="13180" xr:uid="{00000000-0005-0000-0000-0000C5000000}"/>
    <cellStyle name="_%(SignOnly)_Private Market Valuation 5" xfId="3488" xr:uid="{00000000-0005-0000-0000-0000C6000000}"/>
    <cellStyle name="_%(SignOnly)_Private Market Valuation 5 2" xfId="20916" xr:uid="{00000000-0005-0000-0000-0000C7000000}"/>
    <cellStyle name="_%(SignOnly)_Private Market Valuation 6" xfId="3483" xr:uid="{00000000-0005-0000-0000-0000C8000000}"/>
    <cellStyle name="_%(SignOnly)_WACC Analysis Parques Reunidos" xfId="40" xr:uid="{00000000-0005-0000-0000-0000C9000000}"/>
    <cellStyle name="_%(SignSpaceOnly)" xfId="41" xr:uid="{00000000-0005-0000-0000-0000CA000000}"/>
    <cellStyle name="_%(SignSpaceOnly) 2" xfId="42" xr:uid="{00000000-0005-0000-0000-0000CB000000}"/>
    <cellStyle name="_%(SignSpaceOnly) 2 2" xfId="3491" xr:uid="{00000000-0005-0000-0000-0000CC000000}"/>
    <cellStyle name="_%(SignSpaceOnly) 2 2 2" xfId="17449" xr:uid="{00000000-0005-0000-0000-0000CD000000}"/>
    <cellStyle name="_%(SignSpaceOnly) 2 2 3" xfId="13184" xr:uid="{00000000-0005-0000-0000-0000CE000000}"/>
    <cellStyle name="_%(SignSpaceOnly) 2 3" xfId="16507" xr:uid="{00000000-0005-0000-0000-0000CF000000}"/>
    <cellStyle name="_%(SignSpaceOnly) 2 4" xfId="10918" xr:uid="{00000000-0005-0000-0000-0000D0000000}"/>
    <cellStyle name="_%(SignSpaceOnly) 2 5" xfId="3490" xr:uid="{00000000-0005-0000-0000-0000D1000000}"/>
    <cellStyle name="_%(SignSpaceOnly) 3" xfId="3492" xr:uid="{00000000-0005-0000-0000-0000D2000000}"/>
    <cellStyle name="_%(SignSpaceOnly) 3 2" xfId="17450" xr:uid="{00000000-0005-0000-0000-0000D3000000}"/>
    <cellStyle name="_%(SignSpaceOnly) 3 3" xfId="13185" xr:uid="{00000000-0005-0000-0000-0000D4000000}"/>
    <cellStyle name="_%(SignSpaceOnly) 4" xfId="3493" xr:uid="{00000000-0005-0000-0000-0000D5000000}"/>
    <cellStyle name="_%(SignSpaceOnly) 4 2" xfId="17448" xr:uid="{00000000-0005-0000-0000-0000D6000000}"/>
    <cellStyle name="_%(SignSpaceOnly) 4 3" xfId="13183" xr:uid="{00000000-0005-0000-0000-0000D7000000}"/>
    <cellStyle name="_%(SignSpaceOnly) 5" xfId="3494" xr:uid="{00000000-0005-0000-0000-0000D8000000}"/>
    <cellStyle name="_%(SignSpaceOnly) 5 2" xfId="20917" xr:uid="{00000000-0005-0000-0000-0000D9000000}"/>
    <cellStyle name="_%(SignSpaceOnly) 6" xfId="3489" xr:uid="{00000000-0005-0000-0000-0000DA000000}"/>
    <cellStyle name="_%(SignSpaceOnly)_01 Revenue and EBITDA Bridge by Park" xfId="43" xr:uid="{00000000-0005-0000-0000-0000DB000000}"/>
    <cellStyle name="_%(SignSpaceOnly)_01 Revenue and EBITDA Bridge by Park 2" xfId="44" xr:uid="{00000000-0005-0000-0000-0000DC000000}"/>
    <cellStyle name="_%(SignSpaceOnly)_01 Revenue and EBITDA Bridge by Park 2 2" xfId="3497" xr:uid="{00000000-0005-0000-0000-0000DD000000}"/>
    <cellStyle name="_%(SignSpaceOnly)_01 Revenue and EBITDA Bridge by Park 2 2 2" xfId="17452" xr:uid="{00000000-0005-0000-0000-0000DE000000}"/>
    <cellStyle name="_%(SignSpaceOnly)_01 Revenue and EBITDA Bridge by Park 2 2 3" xfId="13187" xr:uid="{00000000-0005-0000-0000-0000DF000000}"/>
    <cellStyle name="_%(SignSpaceOnly)_01 Revenue and EBITDA Bridge by Park 2 3" xfId="16508" xr:uid="{00000000-0005-0000-0000-0000E0000000}"/>
    <cellStyle name="_%(SignSpaceOnly)_01 Revenue and EBITDA Bridge by Park 2 4" xfId="10919" xr:uid="{00000000-0005-0000-0000-0000E1000000}"/>
    <cellStyle name="_%(SignSpaceOnly)_01 Revenue and EBITDA Bridge by Park 2 5" xfId="3496" xr:uid="{00000000-0005-0000-0000-0000E2000000}"/>
    <cellStyle name="_%(SignSpaceOnly)_01 Revenue and EBITDA Bridge by Park 3" xfId="3498" xr:uid="{00000000-0005-0000-0000-0000E3000000}"/>
    <cellStyle name="_%(SignSpaceOnly)_01 Revenue and EBITDA Bridge by Park 3 2" xfId="17453" xr:uid="{00000000-0005-0000-0000-0000E4000000}"/>
    <cellStyle name="_%(SignSpaceOnly)_01 Revenue and EBITDA Bridge by Park 3 3" xfId="13188" xr:uid="{00000000-0005-0000-0000-0000E5000000}"/>
    <cellStyle name="_%(SignSpaceOnly)_01 Revenue and EBITDA Bridge by Park 4" xfId="3499" xr:uid="{00000000-0005-0000-0000-0000E6000000}"/>
    <cellStyle name="_%(SignSpaceOnly)_01 Revenue and EBITDA Bridge by Park 4 2" xfId="17451" xr:uid="{00000000-0005-0000-0000-0000E7000000}"/>
    <cellStyle name="_%(SignSpaceOnly)_01 Revenue and EBITDA Bridge by Park 4 3" xfId="13186" xr:uid="{00000000-0005-0000-0000-0000E8000000}"/>
    <cellStyle name="_%(SignSpaceOnly)_01 Revenue and EBITDA Bridge by Park 5" xfId="3500" xr:uid="{00000000-0005-0000-0000-0000E9000000}"/>
    <cellStyle name="_%(SignSpaceOnly)_01 Revenue and EBITDA Bridge by Park 5 2" xfId="20918" xr:uid="{00000000-0005-0000-0000-0000EA000000}"/>
    <cellStyle name="_%(SignSpaceOnly)_01 Revenue and EBITDA Bridge by Park 6" xfId="3495" xr:uid="{00000000-0005-0000-0000-0000EB000000}"/>
    <cellStyle name="_%(SignSpaceOnly)_03 Hopi Hari" xfId="45" xr:uid="{00000000-0005-0000-0000-0000EC000000}"/>
    <cellStyle name="_%(SignSpaceOnly)_03 Hopi Hari 2" xfId="46" xr:uid="{00000000-0005-0000-0000-0000ED000000}"/>
    <cellStyle name="_%(SignSpaceOnly)_03 Hopi Hari 2 2" xfId="3503" xr:uid="{00000000-0005-0000-0000-0000EE000000}"/>
    <cellStyle name="_%(SignSpaceOnly)_03 Hopi Hari 2 2 2" xfId="17455" xr:uid="{00000000-0005-0000-0000-0000EF000000}"/>
    <cellStyle name="_%(SignSpaceOnly)_03 Hopi Hari 2 2 3" xfId="13190" xr:uid="{00000000-0005-0000-0000-0000F0000000}"/>
    <cellStyle name="_%(SignSpaceOnly)_03 Hopi Hari 2 3" xfId="16509" xr:uid="{00000000-0005-0000-0000-0000F1000000}"/>
    <cellStyle name="_%(SignSpaceOnly)_03 Hopi Hari 2 4" xfId="10920" xr:uid="{00000000-0005-0000-0000-0000F2000000}"/>
    <cellStyle name="_%(SignSpaceOnly)_03 Hopi Hari 2 5" xfId="3502" xr:uid="{00000000-0005-0000-0000-0000F3000000}"/>
    <cellStyle name="_%(SignSpaceOnly)_03 Hopi Hari 3" xfId="3504" xr:uid="{00000000-0005-0000-0000-0000F4000000}"/>
    <cellStyle name="_%(SignSpaceOnly)_03 Hopi Hari 3 2" xfId="17456" xr:uid="{00000000-0005-0000-0000-0000F5000000}"/>
    <cellStyle name="_%(SignSpaceOnly)_03 Hopi Hari 3 3" xfId="13191" xr:uid="{00000000-0005-0000-0000-0000F6000000}"/>
    <cellStyle name="_%(SignSpaceOnly)_03 Hopi Hari 4" xfId="3505" xr:uid="{00000000-0005-0000-0000-0000F7000000}"/>
    <cellStyle name="_%(SignSpaceOnly)_03 Hopi Hari 4 2" xfId="17454" xr:uid="{00000000-0005-0000-0000-0000F8000000}"/>
    <cellStyle name="_%(SignSpaceOnly)_03 Hopi Hari 4 3" xfId="13189" xr:uid="{00000000-0005-0000-0000-0000F9000000}"/>
    <cellStyle name="_%(SignSpaceOnly)_03 Hopi Hari 5" xfId="3506" xr:uid="{00000000-0005-0000-0000-0000FA000000}"/>
    <cellStyle name="_%(SignSpaceOnly)_03 Hopi Hari 5 2" xfId="20919" xr:uid="{00000000-0005-0000-0000-0000FB000000}"/>
    <cellStyle name="_%(SignSpaceOnly)_03 Hopi Hari 6" xfId="3501" xr:uid="{00000000-0005-0000-0000-0000FC000000}"/>
    <cellStyle name="_%(SignSpaceOnly)_03 Merger Market Multiples" xfId="47" xr:uid="{00000000-0005-0000-0000-0000FD000000}"/>
    <cellStyle name="_%(SignSpaceOnly)_03 Merger Market Multiples 2" xfId="48" xr:uid="{00000000-0005-0000-0000-0000FE000000}"/>
    <cellStyle name="_%(SignSpaceOnly)_04Bridges" xfId="49" xr:uid="{00000000-0005-0000-0000-0000FF000000}"/>
    <cellStyle name="_%(SignSpaceOnly)_04Bridges 2" xfId="50" xr:uid="{00000000-0005-0000-0000-000000010000}"/>
    <cellStyle name="_%(SignSpaceOnly)_04Bridges 2 2" xfId="3509" xr:uid="{00000000-0005-0000-0000-000001010000}"/>
    <cellStyle name="_%(SignSpaceOnly)_04Bridges 2 2 2" xfId="17458" xr:uid="{00000000-0005-0000-0000-000002010000}"/>
    <cellStyle name="_%(SignSpaceOnly)_04Bridges 2 2 3" xfId="13193" xr:uid="{00000000-0005-0000-0000-000003010000}"/>
    <cellStyle name="_%(SignSpaceOnly)_04Bridges 2 3" xfId="16510" xr:uid="{00000000-0005-0000-0000-000004010000}"/>
    <cellStyle name="_%(SignSpaceOnly)_04Bridges 2 4" xfId="10921" xr:uid="{00000000-0005-0000-0000-000005010000}"/>
    <cellStyle name="_%(SignSpaceOnly)_04Bridges 2 5" xfId="3508" xr:uid="{00000000-0005-0000-0000-000006010000}"/>
    <cellStyle name="_%(SignSpaceOnly)_04Bridges 3" xfId="3510" xr:uid="{00000000-0005-0000-0000-000007010000}"/>
    <cellStyle name="_%(SignSpaceOnly)_04Bridges 3 2" xfId="17459" xr:uid="{00000000-0005-0000-0000-000008010000}"/>
    <cellStyle name="_%(SignSpaceOnly)_04Bridges 3 3" xfId="13194" xr:uid="{00000000-0005-0000-0000-000009010000}"/>
    <cellStyle name="_%(SignSpaceOnly)_04Bridges 4" xfId="3511" xr:uid="{00000000-0005-0000-0000-00000A010000}"/>
    <cellStyle name="_%(SignSpaceOnly)_04Bridges 4 2" xfId="17457" xr:uid="{00000000-0005-0000-0000-00000B010000}"/>
    <cellStyle name="_%(SignSpaceOnly)_04Bridges 4 3" xfId="13192" xr:uid="{00000000-0005-0000-0000-00000C010000}"/>
    <cellStyle name="_%(SignSpaceOnly)_04Bridges 5" xfId="3512" xr:uid="{00000000-0005-0000-0000-00000D010000}"/>
    <cellStyle name="_%(SignSpaceOnly)_04Bridges 5 2" xfId="20920" xr:uid="{00000000-0005-0000-0000-00000E010000}"/>
    <cellStyle name="_%(SignSpaceOnly)_04Bridges 6" xfId="3507" xr:uid="{00000000-0005-0000-0000-00000F010000}"/>
    <cellStyle name="_%(SignSpaceOnly)_05 Market Data Page Sab-Ban-Pop-Ambar" xfId="51" xr:uid="{00000000-0005-0000-0000-000010010000}"/>
    <cellStyle name="_%(SignSpaceOnly)_05 Market Data Page Sab-Ban-Pop-Ambar 2" xfId="52" xr:uid="{00000000-0005-0000-0000-000011010000}"/>
    <cellStyle name="_%(SignSpaceOnly)_05 Market Data Page Sab-Ban-Pop-Ambar 2 2" xfId="3515" xr:uid="{00000000-0005-0000-0000-000012010000}"/>
    <cellStyle name="_%(SignSpaceOnly)_05 Market Data Page Sab-Ban-Pop-Ambar 2 2 2" xfId="17461" xr:uid="{00000000-0005-0000-0000-000013010000}"/>
    <cellStyle name="_%(SignSpaceOnly)_05 Market Data Page Sab-Ban-Pop-Ambar 2 2 3" xfId="13196" xr:uid="{00000000-0005-0000-0000-000014010000}"/>
    <cellStyle name="_%(SignSpaceOnly)_05 Market Data Page Sab-Ban-Pop-Ambar 2 3" xfId="16511" xr:uid="{00000000-0005-0000-0000-000015010000}"/>
    <cellStyle name="_%(SignSpaceOnly)_05 Market Data Page Sab-Ban-Pop-Ambar 2 4" xfId="10922" xr:uid="{00000000-0005-0000-0000-000016010000}"/>
    <cellStyle name="_%(SignSpaceOnly)_05 Market Data Page Sab-Ban-Pop-Ambar 2 5" xfId="3514" xr:uid="{00000000-0005-0000-0000-000017010000}"/>
    <cellStyle name="_%(SignSpaceOnly)_05 Market Data Page Sab-Ban-Pop-Ambar 3" xfId="3516" xr:uid="{00000000-0005-0000-0000-000018010000}"/>
    <cellStyle name="_%(SignSpaceOnly)_05 Market Data Page Sab-Ban-Pop-Ambar 3 2" xfId="17462" xr:uid="{00000000-0005-0000-0000-000019010000}"/>
    <cellStyle name="_%(SignSpaceOnly)_05 Market Data Page Sab-Ban-Pop-Ambar 3 3" xfId="13197" xr:uid="{00000000-0005-0000-0000-00001A010000}"/>
    <cellStyle name="_%(SignSpaceOnly)_05 Market Data Page Sab-Ban-Pop-Ambar 4" xfId="3517" xr:uid="{00000000-0005-0000-0000-00001B010000}"/>
    <cellStyle name="_%(SignSpaceOnly)_05 Market Data Page Sab-Ban-Pop-Ambar 4 2" xfId="17460" xr:uid="{00000000-0005-0000-0000-00001C010000}"/>
    <cellStyle name="_%(SignSpaceOnly)_05 Market Data Page Sab-Ban-Pop-Ambar 4 3" xfId="13195" xr:uid="{00000000-0005-0000-0000-00001D010000}"/>
    <cellStyle name="_%(SignSpaceOnly)_05 Market Data Page Sab-Ban-Pop-Ambar 5" xfId="3518" xr:uid="{00000000-0005-0000-0000-00001E010000}"/>
    <cellStyle name="_%(SignSpaceOnly)_05 Market Data Page Sab-Ban-Pop-Ambar 5 2" xfId="20921" xr:uid="{00000000-0005-0000-0000-00001F010000}"/>
    <cellStyle name="_%(SignSpaceOnly)_05 Market Data Page Sab-Ban-Pop-Ambar 6" xfId="3513" xr:uid="{00000000-0005-0000-0000-000020010000}"/>
    <cellStyle name="_%(SignSpaceOnly)_10 Integrated Model" xfId="53" xr:uid="{00000000-0005-0000-0000-000021010000}"/>
    <cellStyle name="_%(SignSpaceOnly)_10 Integrated Model 2" xfId="54" xr:uid="{00000000-0005-0000-0000-000022010000}"/>
    <cellStyle name="_%(SignSpaceOnly)_10 Integrated Model 2 2" xfId="3521" xr:uid="{00000000-0005-0000-0000-000023010000}"/>
    <cellStyle name="_%(SignSpaceOnly)_10 Integrated Model 2 2 2" xfId="17464" xr:uid="{00000000-0005-0000-0000-000024010000}"/>
    <cellStyle name="_%(SignSpaceOnly)_10 Integrated Model 2 2 3" xfId="13199" xr:uid="{00000000-0005-0000-0000-000025010000}"/>
    <cellStyle name="_%(SignSpaceOnly)_10 Integrated Model 2 3" xfId="16512" xr:uid="{00000000-0005-0000-0000-000026010000}"/>
    <cellStyle name="_%(SignSpaceOnly)_10 Integrated Model 2 4" xfId="10923" xr:uid="{00000000-0005-0000-0000-000027010000}"/>
    <cellStyle name="_%(SignSpaceOnly)_10 Integrated Model 2 5" xfId="3520" xr:uid="{00000000-0005-0000-0000-000028010000}"/>
    <cellStyle name="_%(SignSpaceOnly)_10 Integrated Model 3" xfId="3522" xr:uid="{00000000-0005-0000-0000-000029010000}"/>
    <cellStyle name="_%(SignSpaceOnly)_10 Integrated Model 3 2" xfId="17465" xr:uid="{00000000-0005-0000-0000-00002A010000}"/>
    <cellStyle name="_%(SignSpaceOnly)_10 Integrated Model 3 3" xfId="13200" xr:uid="{00000000-0005-0000-0000-00002B010000}"/>
    <cellStyle name="_%(SignSpaceOnly)_10 Integrated Model 4" xfId="3523" xr:uid="{00000000-0005-0000-0000-00002C010000}"/>
    <cellStyle name="_%(SignSpaceOnly)_10 Integrated Model 4 2" xfId="17463" xr:uid="{00000000-0005-0000-0000-00002D010000}"/>
    <cellStyle name="_%(SignSpaceOnly)_10 Integrated Model 4 3" xfId="13198" xr:uid="{00000000-0005-0000-0000-00002E010000}"/>
    <cellStyle name="_%(SignSpaceOnly)_10 Integrated Model 5" xfId="3524" xr:uid="{00000000-0005-0000-0000-00002F010000}"/>
    <cellStyle name="_%(SignSpaceOnly)_10 Integrated Model 5 2" xfId="20922" xr:uid="{00000000-0005-0000-0000-000030010000}"/>
    <cellStyle name="_%(SignSpaceOnly)_10 Integrated Model 6" xfId="3519" xr:uid="{00000000-0005-0000-0000-000031010000}"/>
    <cellStyle name="_%(SignSpaceOnly)_21 Ambar Valuation Model Sent to Client" xfId="55" xr:uid="{00000000-0005-0000-0000-000032010000}"/>
    <cellStyle name="_%(SignSpaceOnly)_List One-Offs" xfId="56" xr:uid="{00000000-0005-0000-0000-000033010000}"/>
    <cellStyle name="_%(SignSpaceOnly)_List One-Offs 2" xfId="57" xr:uid="{00000000-0005-0000-0000-000034010000}"/>
    <cellStyle name="_%(SignSpaceOnly)_List One-Offs 2 2" xfId="3527" xr:uid="{00000000-0005-0000-0000-000035010000}"/>
    <cellStyle name="_%(SignSpaceOnly)_List One-Offs 2 2 2" xfId="17467" xr:uid="{00000000-0005-0000-0000-000036010000}"/>
    <cellStyle name="_%(SignSpaceOnly)_List One-Offs 2 2 3" xfId="13202" xr:uid="{00000000-0005-0000-0000-000037010000}"/>
    <cellStyle name="_%(SignSpaceOnly)_List One-Offs 2 3" xfId="16513" xr:uid="{00000000-0005-0000-0000-000038010000}"/>
    <cellStyle name="_%(SignSpaceOnly)_List One-Offs 2 4" xfId="10924" xr:uid="{00000000-0005-0000-0000-000039010000}"/>
    <cellStyle name="_%(SignSpaceOnly)_List One-Offs 2 5" xfId="3526" xr:uid="{00000000-0005-0000-0000-00003A010000}"/>
    <cellStyle name="_%(SignSpaceOnly)_List One-Offs 3" xfId="3528" xr:uid="{00000000-0005-0000-0000-00003B010000}"/>
    <cellStyle name="_%(SignSpaceOnly)_List One-Offs 3 2" xfId="17468" xr:uid="{00000000-0005-0000-0000-00003C010000}"/>
    <cellStyle name="_%(SignSpaceOnly)_List One-Offs 3 3" xfId="13203" xr:uid="{00000000-0005-0000-0000-00003D010000}"/>
    <cellStyle name="_%(SignSpaceOnly)_List One-Offs 4" xfId="3529" xr:uid="{00000000-0005-0000-0000-00003E010000}"/>
    <cellStyle name="_%(SignSpaceOnly)_List One-Offs 4 2" xfId="17466" xr:uid="{00000000-0005-0000-0000-00003F010000}"/>
    <cellStyle name="_%(SignSpaceOnly)_List One-Offs 4 3" xfId="13201" xr:uid="{00000000-0005-0000-0000-000040010000}"/>
    <cellStyle name="_%(SignSpaceOnly)_List One-Offs 5" xfId="3530" xr:uid="{00000000-0005-0000-0000-000041010000}"/>
    <cellStyle name="_%(SignSpaceOnly)_List One-Offs 5 2" xfId="20923" xr:uid="{00000000-0005-0000-0000-000042010000}"/>
    <cellStyle name="_%(SignSpaceOnly)_List One-Offs 6" xfId="3525" xr:uid="{00000000-0005-0000-0000-000043010000}"/>
    <cellStyle name="_%(SignSpaceOnly)_Private Market Valuation" xfId="58" xr:uid="{00000000-0005-0000-0000-000044010000}"/>
    <cellStyle name="_%(SignSpaceOnly)_Private Market Valuation 2" xfId="59" xr:uid="{00000000-0005-0000-0000-000045010000}"/>
    <cellStyle name="_%(SignSpaceOnly)_Private Market Valuation 2 2" xfId="3533" xr:uid="{00000000-0005-0000-0000-000046010000}"/>
    <cellStyle name="_%(SignSpaceOnly)_Private Market Valuation 2 2 2" xfId="17470" xr:uid="{00000000-0005-0000-0000-000047010000}"/>
    <cellStyle name="_%(SignSpaceOnly)_Private Market Valuation 2 2 3" xfId="13205" xr:uid="{00000000-0005-0000-0000-000048010000}"/>
    <cellStyle name="_%(SignSpaceOnly)_Private Market Valuation 2 3" xfId="16514" xr:uid="{00000000-0005-0000-0000-000049010000}"/>
    <cellStyle name="_%(SignSpaceOnly)_Private Market Valuation 2 4" xfId="10925" xr:uid="{00000000-0005-0000-0000-00004A010000}"/>
    <cellStyle name="_%(SignSpaceOnly)_Private Market Valuation 2 5" xfId="3532" xr:uid="{00000000-0005-0000-0000-00004B010000}"/>
    <cellStyle name="_%(SignSpaceOnly)_Private Market Valuation 3" xfId="3534" xr:uid="{00000000-0005-0000-0000-00004C010000}"/>
    <cellStyle name="_%(SignSpaceOnly)_Private Market Valuation 3 2" xfId="17471" xr:uid="{00000000-0005-0000-0000-00004D010000}"/>
    <cellStyle name="_%(SignSpaceOnly)_Private Market Valuation 3 3" xfId="13206" xr:uid="{00000000-0005-0000-0000-00004E010000}"/>
    <cellStyle name="_%(SignSpaceOnly)_Private Market Valuation 4" xfId="3535" xr:uid="{00000000-0005-0000-0000-00004F010000}"/>
    <cellStyle name="_%(SignSpaceOnly)_Private Market Valuation 4 2" xfId="17469" xr:uid="{00000000-0005-0000-0000-000050010000}"/>
    <cellStyle name="_%(SignSpaceOnly)_Private Market Valuation 4 3" xfId="13204" xr:uid="{00000000-0005-0000-0000-000051010000}"/>
    <cellStyle name="_%(SignSpaceOnly)_Private Market Valuation 5" xfId="3536" xr:uid="{00000000-0005-0000-0000-000052010000}"/>
    <cellStyle name="_%(SignSpaceOnly)_Private Market Valuation 5 2" xfId="20924" xr:uid="{00000000-0005-0000-0000-000053010000}"/>
    <cellStyle name="_%(SignSpaceOnly)_Private Market Valuation 6" xfId="3531" xr:uid="{00000000-0005-0000-0000-000054010000}"/>
    <cellStyle name="_%(SignSpaceOnly)_WACC Analysis Parques Reunidos" xfId="60" xr:uid="{00000000-0005-0000-0000-000055010000}"/>
    <cellStyle name="_1Red" xfId="61" xr:uid="{00000000-0005-0000-0000-000056010000}"/>
    <cellStyle name="_Analisis trimestrales resultados  1º trimestre 2011 vs 2010" xfId="20450" xr:uid="{00000000-0005-0000-0000-000057010000}"/>
    <cellStyle name="_Blue Shade" xfId="62" xr:uid="{00000000-0005-0000-0000-000058010000}"/>
    <cellStyle name="_CAPEX EST_PPTO" xfId="63" xr:uid="{00000000-0005-0000-0000-000059010000}"/>
    <cellStyle name="_CAPEX EST_PPTO 2" xfId="64" xr:uid="{00000000-0005-0000-0000-00005A010000}"/>
    <cellStyle name="_CAPEX EST_PPTO 2 2" xfId="3539" xr:uid="{00000000-0005-0000-0000-00005B010000}"/>
    <cellStyle name="_CAPEX EST_PPTO 2 2 2" xfId="17473" xr:uid="{00000000-0005-0000-0000-00005C010000}"/>
    <cellStyle name="_CAPEX EST_PPTO 2 2 3" xfId="13208" xr:uid="{00000000-0005-0000-0000-00005D010000}"/>
    <cellStyle name="_CAPEX EST_PPTO 2 3" xfId="16515" xr:uid="{00000000-0005-0000-0000-00005E010000}"/>
    <cellStyle name="_CAPEX EST_PPTO 2 4" xfId="10926" xr:uid="{00000000-0005-0000-0000-00005F010000}"/>
    <cellStyle name="_CAPEX EST_PPTO 2 5" xfId="3538" xr:uid="{00000000-0005-0000-0000-000060010000}"/>
    <cellStyle name="_CAPEX EST_PPTO 3" xfId="3540" xr:uid="{00000000-0005-0000-0000-000061010000}"/>
    <cellStyle name="_CAPEX EST_PPTO 3 2" xfId="17474" xr:uid="{00000000-0005-0000-0000-000062010000}"/>
    <cellStyle name="_CAPEX EST_PPTO 3 3" xfId="13209" xr:uid="{00000000-0005-0000-0000-000063010000}"/>
    <cellStyle name="_CAPEX EST_PPTO 4" xfId="3541" xr:uid="{00000000-0005-0000-0000-000064010000}"/>
    <cellStyle name="_CAPEX EST_PPTO 4 2" xfId="17472" xr:uid="{00000000-0005-0000-0000-000065010000}"/>
    <cellStyle name="_CAPEX EST_PPTO 4 3" xfId="13207" xr:uid="{00000000-0005-0000-0000-000066010000}"/>
    <cellStyle name="_CAPEX EST_PPTO 5" xfId="3542" xr:uid="{00000000-0005-0000-0000-000067010000}"/>
    <cellStyle name="_CAPEX EST_PPTO 5 2" xfId="20925" xr:uid="{00000000-0005-0000-0000-000068010000}"/>
    <cellStyle name="_CAPEX EST_PPTO 6" xfId="3537" xr:uid="{00000000-0005-0000-0000-000069010000}"/>
    <cellStyle name="_Column1" xfId="65" xr:uid="{00000000-0005-0000-0000-00006A010000}"/>
    <cellStyle name="_Column1 2" xfId="66" xr:uid="{00000000-0005-0000-0000-00006B010000}"/>
    <cellStyle name="_Column1 2 2" xfId="3545" xr:uid="{00000000-0005-0000-0000-00006C010000}"/>
    <cellStyle name="_Column1 2 2 2" xfId="17476" xr:uid="{00000000-0005-0000-0000-00006D010000}"/>
    <cellStyle name="_Column1 2 2 3" xfId="13211" xr:uid="{00000000-0005-0000-0000-00006E010000}"/>
    <cellStyle name="_Column1 2 3" xfId="16516" xr:uid="{00000000-0005-0000-0000-00006F010000}"/>
    <cellStyle name="_Column1 2 4" xfId="10927" xr:uid="{00000000-0005-0000-0000-000070010000}"/>
    <cellStyle name="_Column1 2 5" xfId="3544" xr:uid="{00000000-0005-0000-0000-000071010000}"/>
    <cellStyle name="_Column1 3" xfId="3546" xr:uid="{00000000-0005-0000-0000-000072010000}"/>
    <cellStyle name="_Column1 3 2" xfId="17477" xr:uid="{00000000-0005-0000-0000-000073010000}"/>
    <cellStyle name="_Column1 3 3" xfId="13212" xr:uid="{00000000-0005-0000-0000-000074010000}"/>
    <cellStyle name="_Column1 4" xfId="3547" xr:uid="{00000000-0005-0000-0000-000075010000}"/>
    <cellStyle name="_Column1 4 2" xfId="17475" xr:uid="{00000000-0005-0000-0000-000076010000}"/>
    <cellStyle name="_Column1 4 3" xfId="13210" xr:uid="{00000000-0005-0000-0000-000077010000}"/>
    <cellStyle name="_Column1 5" xfId="3548" xr:uid="{00000000-0005-0000-0000-000078010000}"/>
    <cellStyle name="_Column1 5 2" xfId="20926" xr:uid="{00000000-0005-0000-0000-000079010000}"/>
    <cellStyle name="_Column1 6" xfId="3543" xr:uid="{00000000-0005-0000-0000-00007A010000}"/>
    <cellStyle name="_Column1_quecomparativa" xfId="67" xr:uid="{00000000-0005-0000-0000-00007B010000}"/>
    <cellStyle name="_Column2" xfId="68" xr:uid="{00000000-0005-0000-0000-00007C010000}"/>
    <cellStyle name="_Column2_quecomparativa" xfId="69" xr:uid="{00000000-0005-0000-0000-00007D010000}"/>
    <cellStyle name="_Column3" xfId="70" xr:uid="{00000000-0005-0000-0000-00007E010000}"/>
    <cellStyle name="_Column3_quecomparativa" xfId="71" xr:uid="{00000000-0005-0000-0000-00007F010000}"/>
    <cellStyle name="_Column4" xfId="72" xr:uid="{00000000-0005-0000-0000-000080010000}"/>
    <cellStyle name="_Column4 2" xfId="3549" xr:uid="{00000000-0005-0000-0000-000081010000}"/>
    <cellStyle name="_Column4 2 2" xfId="20395" xr:uid="{00000000-0005-0000-0000-000082010000}"/>
    <cellStyle name="_Column4 2 3" xfId="13213" xr:uid="{00000000-0005-0000-0000-000083010000}"/>
    <cellStyle name="_Column4 3" xfId="3550" xr:uid="{00000000-0005-0000-0000-000084010000}"/>
    <cellStyle name="_Column4 3 2" xfId="20927" xr:uid="{00000000-0005-0000-0000-000085010000}"/>
    <cellStyle name="_Column4_quecomparativa" xfId="73" xr:uid="{00000000-0005-0000-0000-000086010000}"/>
    <cellStyle name="_Column5" xfId="74" xr:uid="{00000000-0005-0000-0000-000087010000}"/>
    <cellStyle name="_Column5_quecomparativa" xfId="75" xr:uid="{00000000-0005-0000-0000-000088010000}"/>
    <cellStyle name="_Column6" xfId="76" xr:uid="{00000000-0005-0000-0000-000089010000}"/>
    <cellStyle name="_Column6_quecomparativa" xfId="77" xr:uid="{00000000-0005-0000-0000-00008A010000}"/>
    <cellStyle name="_Column7" xfId="78" xr:uid="{00000000-0005-0000-0000-00008B010000}"/>
    <cellStyle name="_Column7 2" xfId="79" xr:uid="{00000000-0005-0000-0000-00008C010000}"/>
    <cellStyle name="_Column7_quecomparativa" xfId="80" xr:uid="{00000000-0005-0000-0000-00008D010000}"/>
    <cellStyle name="_Column7_VOC Key Financials Web 2012 plano 3 diapos medio" xfId="3551" xr:uid="{00000000-0005-0000-0000-00008E010000}"/>
    <cellStyle name="_Column7_VOC Key Financials Web 2012 plano 4 primeras diapos" xfId="3552" xr:uid="{00000000-0005-0000-0000-00008F010000}"/>
    <cellStyle name="_Column7_VOC Key Financials Web 2013 vinculos" xfId="81" xr:uid="{00000000-0005-0000-0000-000090010000}"/>
    <cellStyle name="_Column8" xfId="82" xr:uid="{00000000-0005-0000-0000-000091010000}"/>
    <cellStyle name="_Comma" xfId="83" xr:uid="{00000000-0005-0000-0000-000092010000}"/>
    <cellStyle name="_Comma 2" xfId="84" xr:uid="{00000000-0005-0000-0000-000093010000}"/>
    <cellStyle name="_Comma 2 2" xfId="3555" xr:uid="{00000000-0005-0000-0000-000094010000}"/>
    <cellStyle name="_Comma 2 2 2" xfId="17479" xr:uid="{00000000-0005-0000-0000-000095010000}"/>
    <cellStyle name="_Comma 2 2 3" xfId="13215" xr:uid="{00000000-0005-0000-0000-000096010000}"/>
    <cellStyle name="_Comma 2 3" xfId="16517" xr:uid="{00000000-0005-0000-0000-000097010000}"/>
    <cellStyle name="_Comma 2 4" xfId="10928" xr:uid="{00000000-0005-0000-0000-000098010000}"/>
    <cellStyle name="_Comma 2 5" xfId="3554" xr:uid="{00000000-0005-0000-0000-000099010000}"/>
    <cellStyle name="_Comma 3" xfId="3556" xr:uid="{00000000-0005-0000-0000-00009A010000}"/>
    <cellStyle name="_Comma 3 2" xfId="17480" xr:uid="{00000000-0005-0000-0000-00009B010000}"/>
    <cellStyle name="_Comma 3 3" xfId="13216" xr:uid="{00000000-0005-0000-0000-00009C010000}"/>
    <cellStyle name="_Comma 4" xfId="3557" xr:uid="{00000000-0005-0000-0000-00009D010000}"/>
    <cellStyle name="_Comma 4 2" xfId="17478" xr:uid="{00000000-0005-0000-0000-00009E010000}"/>
    <cellStyle name="_Comma 4 3" xfId="13214" xr:uid="{00000000-0005-0000-0000-00009F010000}"/>
    <cellStyle name="_Comma 5" xfId="3558" xr:uid="{00000000-0005-0000-0000-0000A0010000}"/>
    <cellStyle name="_Comma 5 2" xfId="20928" xr:uid="{00000000-0005-0000-0000-0000A1010000}"/>
    <cellStyle name="_Comma 6" xfId="3553" xr:uid="{00000000-0005-0000-0000-0000A2010000}"/>
    <cellStyle name="_Comma_01 LBO" xfId="85" xr:uid="{00000000-0005-0000-0000-0000A3010000}"/>
    <cellStyle name="_Comma_01 LBO 2" xfId="86" xr:uid="{00000000-0005-0000-0000-0000A4010000}"/>
    <cellStyle name="_Comma_01 LBO 2 2" xfId="3561" xr:uid="{00000000-0005-0000-0000-0000A5010000}"/>
    <cellStyle name="_Comma_01 LBO 2 2 2" xfId="17482" xr:uid="{00000000-0005-0000-0000-0000A6010000}"/>
    <cellStyle name="_Comma_01 LBO 2 2 3" xfId="13218" xr:uid="{00000000-0005-0000-0000-0000A7010000}"/>
    <cellStyle name="_Comma_01 LBO 2 3" xfId="16518" xr:uid="{00000000-0005-0000-0000-0000A8010000}"/>
    <cellStyle name="_Comma_01 LBO 2 4" xfId="10929" xr:uid="{00000000-0005-0000-0000-0000A9010000}"/>
    <cellStyle name="_Comma_01 LBO 2 5" xfId="3560" xr:uid="{00000000-0005-0000-0000-0000AA010000}"/>
    <cellStyle name="_Comma_01 LBO 3" xfId="3562" xr:uid="{00000000-0005-0000-0000-0000AB010000}"/>
    <cellStyle name="_Comma_01 LBO 3 2" xfId="17483" xr:uid="{00000000-0005-0000-0000-0000AC010000}"/>
    <cellStyle name="_Comma_01 LBO 3 3" xfId="13219" xr:uid="{00000000-0005-0000-0000-0000AD010000}"/>
    <cellStyle name="_Comma_01 LBO 4" xfId="3563" xr:uid="{00000000-0005-0000-0000-0000AE010000}"/>
    <cellStyle name="_Comma_01 LBO 4 2" xfId="17481" xr:uid="{00000000-0005-0000-0000-0000AF010000}"/>
    <cellStyle name="_Comma_01 LBO 4 3" xfId="13217" xr:uid="{00000000-0005-0000-0000-0000B0010000}"/>
    <cellStyle name="_Comma_01 LBO 5" xfId="3564" xr:uid="{00000000-0005-0000-0000-0000B1010000}"/>
    <cellStyle name="_Comma_01 LBO 5 2" xfId="20929" xr:uid="{00000000-0005-0000-0000-0000B2010000}"/>
    <cellStyle name="_Comma_01 LBO 6" xfId="3559" xr:uid="{00000000-0005-0000-0000-0000B3010000}"/>
    <cellStyle name="_Comma_01 merger plans" xfId="87" xr:uid="{00000000-0005-0000-0000-0000B4010000}"/>
    <cellStyle name="_Comma_01 merger plans 2" xfId="88" xr:uid="{00000000-0005-0000-0000-0000B5010000}"/>
    <cellStyle name="_Comma_01 merger plans 2 2" xfId="3567" xr:uid="{00000000-0005-0000-0000-0000B6010000}"/>
    <cellStyle name="_Comma_01 merger plans 2 2 2" xfId="17485" xr:uid="{00000000-0005-0000-0000-0000B7010000}"/>
    <cellStyle name="_Comma_01 merger plans 2 2 3" xfId="13221" xr:uid="{00000000-0005-0000-0000-0000B8010000}"/>
    <cellStyle name="_Comma_01 merger plans 2 3" xfId="16519" xr:uid="{00000000-0005-0000-0000-0000B9010000}"/>
    <cellStyle name="_Comma_01 merger plans 2 4" xfId="10930" xr:uid="{00000000-0005-0000-0000-0000BA010000}"/>
    <cellStyle name="_Comma_01 merger plans 2 5" xfId="3566" xr:uid="{00000000-0005-0000-0000-0000BB010000}"/>
    <cellStyle name="_Comma_01 merger plans 3" xfId="3568" xr:uid="{00000000-0005-0000-0000-0000BC010000}"/>
    <cellStyle name="_Comma_01 merger plans 3 2" xfId="17486" xr:uid="{00000000-0005-0000-0000-0000BD010000}"/>
    <cellStyle name="_Comma_01 merger plans 3 3" xfId="13222" xr:uid="{00000000-0005-0000-0000-0000BE010000}"/>
    <cellStyle name="_Comma_01 merger plans 4" xfId="3569" xr:uid="{00000000-0005-0000-0000-0000BF010000}"/>
    <cellStyle name="_Comma_01 merger plans 4 2" xfId="17484" xr:uid="{00000000-0005-0000-0000-0000C0010000}"/>
    <cellStyle name="_Comma_01 merger plans 4 3" xfId="13220" xr:uid="{00000000-0005-0000-0000-0000C1010000}"/>
    <cellStyle name="_Comma_01 merger plans 5" xfId="3570" xr:uid="{00000000-0005-0000-0000-0000C2010000}"/>
    <cellStyle name="_Comma_01 merger plans 5 2" xfId="20930" xr:uid="{00000000-0005-0000-0000-0000C3010000}"/>
    <cellStyle name="_Comma_01 merger plans 6" xfId="3565" xr:uid="{00000000-0005-0000-0000-0000C4010000}"/>
    <cellStyle name="_Comma_01 Revenue and EBITDA Bridge by Park" xfId="89" xr:uid="{00000000-0005-0000-0000-0000C5010000}"/>
    <cellStyle name="_Comma_01 Revenue and EBITDA Bridge by Park 2" xfId="90" xr:uid="{00000000-0005-0000-0000-0000C6010000}"/>
    <cellStyle name="_Comma_01 Revenue and EBITDA Bridge by Park 2 2" xfId="3573" xr:uid="{00000000-0005-0000-0000-0000C7010000}"/>
    <cellStyle name="_Comma_01 Revenue and EBITDA Bridge by Park 2 2 2" xfId="17488" xr:uid="{00000000-0005-0000-0000-0000C8010000}"/>
    <cellStyle name="_Comma_01 Revenue and EBITDA Bridge by Park 2 2 3" xfId="13224" xr:uid="{00000000-0005-0000-0000-0000C9010000}"/>
    <cellStyle name="_Comma_01 Revenue and EBITDA Bridge by Park 2 3" xfId="16520" xr:uid="{00000000-0005-0000-0000-0000CA010000}"/>
    <cellStyle name="_Comma_01 Revenue and EBITDA Bridge by Park 2 4" xfId="10931" xr:uid="{00000000-0005-0000-0000-0000CB010000}"/>
    <cellStyle name="_Comma_01 Revenue and EBITDA Bridge by Park 2 5" xfId="3572" xr:uid="{00000000-0005-0000-0000-0000CC010000}"/>
    <cellStyle name="_Comma_01 Revenue and EBITDA Bridge by Park 3" xfId="3574" xr:uid="{00000000-0005-0000-0000-0000CD010000}"/>
    <cellStyle name="_Comma_01 Revenue and EBITDA Bridge by Park 3 2" xfId="17489" xr:uid="{00000000-0005-0000-0000-0000CE010000}"/>
    <cellStyle name="_Comma_01 Revenue and EBITDA Bridge by Park 3 3" xfId="13225" xr:uid="{00000000-0005-0000-0000-0000CF010000}"/>
    <cellStyle name="_Comma_01 Revenue and EBITDA Bridge by Park 4" xfId="3575" xr:uid="{00000000-0005-0000-0000-0000D0010000}"/>
    <cellStyle name="_Comma_01 Revenue and EBITDA Bridge by Park 4 2" xfId="17487" xr:uid="{00000000-0005-0000-0000-0000D1010000}"/>
    <cellStyle name="_Comma_01 Revenue and EBITDA Bridge by Park 4 3" xfId="13223" xr:uid="{00000000-0005-0000-0000-0000D2010000}"/>
    <cellStyle name="_Comma_01 Revenue and EBITDA Bridge by Park 5" xfId="3576" xr:uid="{00000000-0005-0000-0000-0000D3010000}"/>
    <cellStyle name="_Comma_01 Revenue and EBITDA Bridge by Park 5 2" xfId="20931" xr:uid="{00000000-0005-0000-0000-0000D4010000}"/>
    <cellStyle name="_Comma_01 Revenue and EBITDA Bridge by Park 6" xfId="3571" xr:uid="{00000000-0005-0000-0000-0000D5010000}"/>
    <cellStyle name="_Comma_02 Atlantico" xfId="91" xr:uid="{00000000-0005-0000-0000-0000D6010000}"/>
    <cellStyle name="_Comma_02 Atlantico 2" xfId="92" xr:uid="{00000000-0005-0000-0000-0000D7010000}"/>
    <cellStyle name="_Comma_02 Atlantico 2 2" xfId="3579" xr:uid="{00000000-0005-0000-0000-0000D8010000}"/>
    <cellStyle name="_Comma_02 Atlantico 2 2 2" xfId="17491" xr:uid="{00000000-0005-0000-0000-0000D9010000}"/>
    <cellStyle name="_Comma_02 Atlantico 2 2 3" xfId="13227" xr:uid="{00000000-0005-0000-0000-0000DA010000}"/>
    <cellStyle name="_Comma_02 Atlantico 2 3" xfId="16521" xr:uid="{00000000-0005-0000-0000-0000DB010000}"/>
    <cellStyle name="_Comma_02 Atlantico 2 4" xfId="10932" xr:uid="{00000000-0005-0000-0000-0000DC010000}"/>
    <cellStyle name="_Comma_02 Atlantico 2 5" xfId="3578" xr:uid="{00000000-0005-0000-0000-0000DD010000}"/>
    <cellStyle name="_Comma_02 Atlantico 3" xfId="3580" xr:uid="{00000000-0005-0000-0000-0000DE010000}"/>
    <cellStyle name="_Comma_02 Atlantico 3 2" xfId="17492" xr:uid="{00000000-0005-0000-0000-0000DF010000}"/>
    <cellStyle name="_Comma_02 Atlantico 3 3" xfId="13228" xr:uid="{00000000-0005-0000-0000-0000E0010000}"/>
    <cellStyle name="_Comma_02 Atlantico 4" xfId="3581" xr:uid="{00000000-0005-0000-0000-0000E1010000}"/>
    <cellStyle name="_Comma_02 Atlantico 4 2" xfId="17490" xr:uid="{00000000-0005-0000-0000-0000E2010000}"/>
    <cellStyle name="_Comma_02 Atlantico 4 3" xfId="13226" xr:uid="{00000000-0005-0000-0000-0000E3010000}"/>
    <cellStyle name="_Comma_02 Atlantico 5" xfId="3582" xr:uid="{00000000-0005-0000-0000-0000E4010000}"/>
    <cellStyle name="_Comma_02 Atlantico 5 2" xfId="20932" xr:uid="{00000000-0005-0000-0000-0000E5010000}"/>
    <cellStyle name="_Comma_02 Atlantico 6" xfId="3577" xr:uid="{00000000-0005-0000-0000-0000E6010000}"/>
    <cellStyle name="_Comma_02 Iberdrola SOP 23 December 2002" xfId="93" xr:uid="{00000000-0005-0000-0000-0000E7010000}"/>
    <cellStyle name="_Comma_02 Iberdrola SOP 23 December 2002 2" xfId="94" xr:uid="{00000000-0005-0000-0000-0000E8010000}"/>
    <cellStyle name="_Comma_02 Iberdrola SOP 23 December 2002 2 2" xfId="3585" xr:uid="{00000000-0005-0000-0000-0000E9010000}"/>
    <cellStyle name="_Comma_02 Iberdrola SOP 23 December 2002 2 2 2" xfId="17494" xr:uid="{00000000-0005-0000-0000-0000EA010000}"/>
    <cellStyle name="_Comma_02 Iberdrola SOP 23 December 2002 2 2 3" xfId="13230" xr:uid="{00000000-0005-0000-0000-0000EB010000}"/>
    <cellStyle name="_Comma_02 Iberdrola SOP 23 December 2002 2 3" xfId="16522" xr:uid="{00000000-0005-0000-0000-0000EC010000}"/>
    <cellStyle name="_Comma_02 Iberdrola SOP 23 December 2002 2 4" xfId="10933" xr:uid="{00000000-0005-0000-0000-0000ED010000}"/>
    <cellStyle name="_Comma_02 Iberdrola SOP 23 December 2002 2 5" xfId="3584" xr:uid="{00000000-0005-0000-0000-0000EE010000}"/>
    <cellStyle name="_Comma_02 Iberdrola SOP 23 December 2002 3" xfId="3586" xr:uid="{00000000-0005-0000-0000-0000EF010000}"/>
    <cellStyle name="_Comma_02 Iberdrola SOP 23 December 2002 3 2" xfId="17495" xr:uid="{00000000-0005-0000-0000-0000F0010000}"/>
    <cellStyle name="_Comma_02 Iberdrola SOP 23 December 2002 3 3" xfId="13231" xr:uid="{00000000-0005-0000-0000-0000F1010000}"/>
    <cellStyle name="_Comma_02 Iberdrola SOP 23 December 2002 4" xfId="3587" xr:uid="{00000000-0005-0000-0000-0000F2010000}"/>
    <cellStyle name="_Comma_02 Iberdrola SOP 23 December 2002 4 2" xfId="17493" xr:uid="{00000000-0005-0000-0000-0000F3010000}"/>
    <cellStyle name="_Comma_02 Iberdrola SOP 23 December 2002 4 3" xfId="13229" xr:uid="{00000000-0005-0000-0000-0000F4010000}"/>
    <cellStyle name="_Comma_02 Iberdrola SOP 23 December 2002 5" xfId="3588" xr:uid="{00000000-0005-0000-0000-0000F5010000}"/>
    <cellStyle name="_Comma_02 Iberdrola SOP 23 December 2002 5 2" xfId="20933" xr:uid="{00000000-0005-0000-0000-0000F6010000}"/>
    <cellStyle name="_Comma_02 Iberdrola SOP 23 December 2002 6" xfId="3583" xr:uid="{00000000-0005-0000-0000-0000F7010000}"/>
    <cellStyle name="_Comma_02012003 Iberdrola SOP 23 December 2002" xfId="95" xr:uid="{00000000-0005-0000-0000-0000F8010000}"/>
    <cellStyle name="_Comma_02012003 Iberdrola SOP 23 December 2002 2" xfId="96" xr:uid="{00000000-0005-0000-0000-0000F9010000}"/>
    <cellStyle name="_Comma_02012003 Iberdrola SOP 23 December 2002 2 2" xfId="3591" xr:uid="{00000000-0005-0000-0000-0000FA010000}"/>
    <cellStyle name="_Comma_02012003 Iberdrola SOP 23 December 2002 2 2 2" xfId="17497" xr:uid="{00000000-0005-0000-0000-0000FB010000}"/>
    <cellStyle name="_Comma_02012003 Iberdrola SOP 23 December 2002 2 2 3" xfId="13233" xr:uid="{00000000-0005-0000-0000-0000FC010000}"/>
    <cellStyle name="_Comma_02012003 Iberdrola SOP 23 December 2002 2 3" xfId="16523" xr:uid="{00000000-0005-0000-0000-0000FD010000}"/>
    <cellStyle name="_Comma_02012003 Iberdrola SOP 23 December 2002 2 4" xfId="10934" xr:uid="{00000000-0005-0000-0000-0000FE010000}"/>
    <cellStyle name="_Comma_02012003 Iberdrola SOP 23 December 2002 2 5" xfId="3590" xr:uid="{00000000-0005-0000-0000-0000FF010000}"/>
    <cellStyle name="_Comma_02012003 Iberdrola SOP 23 December 2002 3" xfId="3592" xr:uid="{00000000-0005-0000-0000-000000020000}"/>
    <cellStyle name="_Comma_02012003 Iberdrola SOP 23 December 2002 3 2" xfId="17498" xr:uid="{00000000-0005-0000-0000-000001020000}"/>
    <cellStyle name="_Comma_02012003 Iberdrola SOP 23 December 2002 3 3" xfId="13234" xr:uid="{00000000-0005-0000-0000-000002020000}"/>
    <cellStyle name="_Comma_02012003 Iberdrola SOP 23 December 2002 4" xfId="3593" xr:uid="{00000000-0005-0000-0000-000003020000}"/>
    <cellStyle name="_Comma_02012003 Iberdrola SOP 23 December 2002 4 2" xfId="17496" xr:uid="{00000000-0005-0000-0000-000004020000}"/>
    <cellStyle name="_Comma_02012003 Iberdrola SOP 23 December 2002 4 3" xfId="13232" xr:uid="{00000000-0005-0000-0000-000005020000}"/>
    <cellStyle name="_Comma_02012003 Iberdrola SOP 23 December 2002 5" xfId="3594" xr:uid="{00000000-0005-0000-0000-000006020000}"/>
    <cellStyle name="_Comma_02012003 Iberdrola SOP 23 December 2002 5 2" xfId="20934" xr:uid="{00000000-0005-0000-0000-000007020000}"/>
    <cellStyle name="_Comma_02012003 Iberdrola SOP 23 December 2002 6" xfId="3589" xr:uid="{00000000-0005-0000-0000-000008020000}"/>
    <cellStyle name="_Comma_03 Hopi Hari" xfId="97" xr:uid="{00000000-0005-0000-0000-000009020000}"/>
    <cellStyle name="_Comma_03 Hopi Hari 2" xfId="98" xr:uid="{00000000-0005-0000-0000-00000A020000}"/>
    <cellStyle name="_Comma_03 Hopi Hari 2 2" xfId="3597" xr:uid="{00000000-0005-0000-0000-00000B020000}"/>
    <cellStyle name="_Comma_03 Hopi Hari 2 2 2" xfId="17500" xr:uid="{00000000-0005-0000-0000-00000C020000}"/>
    <cellStyle name="_Comma_03 Hopi Hari 2 2 3" xfId="13236" xr:uid="{00000000-0005-0000-0000-00000D020000}"/>
    <cellStyle name="_Comma_03 Hopi Hari 2 3" xfId="16524" xr:uid="{00000000-0005-0000-0000-00000E020000}"/>
    <cellStyle name="_Comma_03 Hopi Hari 2 4" xfId="10935" xr:uid="{00000000-0005-0000-0000-00000F020000}"/>
    <cellStyle name="_Comma_03 Hopi Hari 2 5" xfId="3596" xr:uid="{00000000-0005-0000-0000-000010020000}"/>
    <cellStyle name="_Comma_03 Hopi Hari 3" xfId="3598" xr:uid="{00000000-0005-0000-0000-000011020000}"/>
    <cellStyle name="_Comma_03 Hopi Hari 3 2" xfId="17501" xr:uid="{00000000-0005-0000-0000-000012020000}"/>
    <cellStyle name="_Comma_03 Hopi Hari 3 3" xfId="13237" xr:uid="{00000000-0005-0000-0000-000013020000}"/>
    <cellStyle name="_Comma_03 Hopi Hari 4" xfId="3599" xr:uid="{00000000-0005-0000-0000-000014020000}"/>
    <cellStyle name="_Comma_03 Hopi Hari 4 2" xfId="17499" xr:uid="{00000000-0005-0000-0000-000015020000}"/>
    <cellStyle name="_Comma_03 Hopi Hari 4 3" xfId="13235" xr:uid="{00000000-0005-0000-0000-000016020000}"/>
    <cellStyle name="_Comma_03 Hopi Hari 5" xfId="3600" xr:uid="{00000000-0005-0000-0000-000017020000}"/>
    <cellStyle name="_Comma_03 Hopi Hari 5 2" xfId="20935" xr:uid="{00000000-0005-0000-0000-000018020000}"/>
    <cellStyle name="_Comma_03 Hopi Hari 6" xfId="3595" xr:uid="{00000000-0005-0000-0000-000019020000}"/>
    <cellStyle name="_Comma_03 Merger Market Multiples" xfId="99" xr:uid="{00000000-0005-0000-0000-00001A020000}"/>
    <cellStyle name="_Comma_03 Merger Market Multiples 2" xfId="100" xr:uid="{00000000-0005-0000-0000-00001B020000}"/>
    <cellStyle name="_Comma_03 Spanish Medium Sized Banks CSC Feb 2003" xfId="101" xr:uid="{00000000-0005-0000-0000-00001C020000}"/>
    <cellStyle name="_Comma_03 Spanish Medium Sized Banks CSC Feb 2003 2" xfId="102" xr:uid="{00000000-0005-0000-0000-00001D020000}"/>
    <cellStyle name="_Comma_03 Spanish Medium Sized Banks CSC Feb 2003 2 2" xfId="3603" xr:uid="{00000000-0005-0000-0000-00001E020000}"/>
    <cellStyle name="_Comma_03 Spanish Medium Sized Banks CSC Feb 2003 2 2 2" xfId="17503" xr:uid="{00000000-0005-0000-0000-00001F020000}"/>
    <cellStyle name="_Comma_03 Spanish Medium Sized Banks CSC Feb 2003 2 2 3" xfId="13239" xr:uid="{00000000-0005-0000-0000-000020020000}"/>
    <cellStyle name="_Comma_03 Spanish Medium Sized Banks CSC Feb 2003 2 3" xfId="16525" xr:uid="{00000000-0005-0000-0000-000021020000}"/>
    <cellStyle name="_Comma_03 Spanish Medium Sized Banks CSC Feb 2003 2 4" xfId="10936" xr:uid="{00000000-0005-0000-0000-000022020000}"/>
    <cellStyle name="_Comma_03 Spanish Medium Sized Banks CSC Feb 2003 2 5" xfId="3602" xr:uid="{00000000-0005-0000-0000-000023020000}"/>
    <cellStyle name="_Comma_03 Spanish Medium Sized Banks CSC Feb 2003 3" xfId="3604" xr:uid="{00000000-0005-0000-0000-000024020000}"/>
    <cellStyle name="_Comma_03 Spanish Medium Sized Banks CSC Feb 2003 3 2" xfId="17504" xr:uid="{00000000-0005-0000-0000-000025020000}"/>
    <cellStyle name="_Comma_03 Spanish Medium Sized Banks CSC Feb 2003 3 3" xfId="13240" xr:uid="{00000000-0005-0000-0000-000026020000}"/>
    <cellStyle name="_Comma_03 Spanish Medium Sized Banks CSC Feb 2003 4" xfId="3605" xr:uid="{00000000-0005-0000-0000-000027020000}"/>
    <cellStyle name="_Comma_03 Spanish Medium Sized Banks CSC Feb 2003 4 2" xfId="17502" xr:uid="{00000000-0005-0000-0000-000028020000}"/>
    <cellStyle name="_Comma_03 Spanish Medium Sized Banks CSC Feb 2003 4 3" xfId="13238" xr:uid="{00000000-0005-0000-0000-000029020000}"/>
    <cellStyle name="_Comma_03 Spanish Medium Sized Banks CSC Feb 2003 5" xfId="3606" xr:uid="{00000000-0005-0000-0000-00002A020000}"/>
    <cellStyle name="_Comma_03 Spanish Medium Sized Banks CSC Feb 2003 5 2" xfId="20936" xr:uid="{00000000-0005-0000-0000-00002B020000}"/>
    <cellStyle name="_Comma_03 Spanish Medium Sized Banks CSC Feb 2003 6" xfId="3601" xr:uid="{00000000-0005-0000-0000-00002C020000}"/>
    <cellStyle name="_Comma_04Bridges" xfId="103" xr:uid="{00000000-0005-0000-0000-00002D020000}"/>
    <cellStyle name="_Comma_04Bridges 2" xfId="104" xr:uid="{00000000-0005-0000-0000-00002E020000}"/>
    <cellStyle name="_Comma_04Bridges 2 2" xfId="3609" xr:uid="{00000000-0005-0000-0000-00002F020000}"/>
    <cellStyle name="_Comma_04Bridges 2 2 2" xfId="17506" xr:uid="{00000000-0005-0000-0000-000030020000}"/>
    <cellStyle name="_Comma_04Bridges 2 2 3" xfId="13242" xr:uid="{00000000-0005-0000-0000-000031020000}"/>
    <cellStyle name="_Comma_04Bridges 2 3" xfId="16526" xr:uid="{00000000-0005-0000-0000-000032020000}"/>
    <cellStyle name="_Comma_04Bridges 2 4" xfId="10937" xr:uid="{00000000-0005-0000-0000-000033020000}"/>
    <cellStyle name="_Comma_04Bridges 2 5" xfId="3608" xr:uid="{00000000-0005-0000-0000-000034020000}"/>
    <cellStyle name="_Comma_04Bridges 3" xfId="3610" xr:uid="{00000000-0005-0000-0000-000035020000}"/>
    <cellStyle name="_Comma_04Bridges 3 2" xfId="17507" xr:uid="{00000000-0005-0000-0000-000036020000}"/>
    <cellStyle name="_Comma_04Bridges 3 3" xfId="13243" xr:uid="{00000000-0005-0000-0000-000037020000}"/>
    <cellStyle name="_Comma_04Bridges 4" xfId="3611" xr:uid="{00000000-0005-0000-0000-000038020000}"/>
    <cellStyle name="_Comma_04Bridges 4 2" xfId="17505" xr:uid="{00000000-0005-0000-0000-000039020000}"/>
    <cellStyle name="_Comma_04Bridges 4 3" xfId="13241" xr:uid="{00000000-0005-0000-0000-00003A020000}"/>
    <cellStyle name="_Comma_04Bridges 5" xfId="3612" xr:uid="{00000000-0005-0000-0000-00003B020000}"/>
    <cellStyle name="_Comma_04Bridges 5 2" xfId="20937" xr:uid="{00000000-0005-0000-0000-00003C020000}"/>
    <cellStyle name="_Comma_04Bridges 6" xfId="3607" xr:uid="{00000000-0005-0000-0000-00003D020000}"/>
    <cellStyle name="_Comma_05 Market Data Page Sab-Ban-Pop-Ambar" xfId="105" xr:uid="{00000000-0005-0000-0000-00003E020000}"/>
    <cellStyle name="_Comma_05 Market Data Page Sab-Ban-Pop-Ambar 2" xfId="106" xr:uid="{00000000-0005-0000-0000-00003F020000}"/>
    <cellStyle name="_Comma_05 Market Data Page Sab-Ban-Pop-Ambar 2 2" xfId="3615" xr:uid="{00000000-0005-0000-0000-000040020000}"/>
    <cellStyle name="_Comma_05 Market Data Page Sab-Ban-Pop-Ambar 2 2 2" xfId="17509" xr:uid="{00000000-0005-0000-0000-000041020000}"/>
    <cellStyle name="_Comma_05 Market Data Page Sab-Ban-Pop-Ambar 2 2 3" xfId="13245" xr:uid="{00000000-0005-0000-0000-000042020000}"/>
    <cellStyle name="_Comma_05 Market Data Page Sab-Ban-Pop-Ambar 2 3" xfId="16527" xr:uid="{00000000-0005-0000-0000-000043020000}"/>
    <cellStyle name="_Comma_05 Market Data Page Sab-Ban-Pop-Ambar 2 4" xfId="10938" xr:uid="{00000000-0005-0000-0000-000044020000}"/>
    <cellStyle name="_Comma_05 Market Data Page Sab-Ban-Pop-Ambar 2 5" xfId="3614" xr:uid="{00000000-0005-0000-0000-000045020000}"/>
    <cellStyle name="_Comma_05 Market Data Page Sab-Ban-Pop-Ambar 3" xfId="3616" xr:uid="{00000000-0005-0000-0000-000046020000}"/>
    <cellStyle name="_Comma_05 Market Data Page Sab-Ban-Pop-Ambar 3 2" xfId="17510" xr:uid="{00000000-0005-0000-0000-000047020000}"/>
    <cellStyle name="_Comma_05 Market Data Page Sab-Ban-Pop-Ambar 3 3" xfId="13246" xr:uid="{00000000-0005-0000-0000-000048020000}"/>
    <cellStyle name="_Comma_05 Market Data Page Sab-Ban-Pop-Ambar 4" xfId="3617" xr:uid="{00000000-0005-0000-0000-000049020000}"/>
    <cellStyle name="_Comma_05 Market Data Page Sab-Ban-Pop-Ambar 4 2" xfId="17508" xr:uid="{00000000-0005-0000-0000-00004A020000}"/>
    <cellStyle name="_Comma_05 Market Data Page Sab-Ban-Pop-Ambar 4 3" xfId="13244" xr:uid="{00000000-0005-0000-0000-00004B020000}"/>
    <cellStyle name="_Comma_05 Market Data Page Sab-Ban-Pop-Ambar 5" xfId="3618" xr:uid="{00000000-0005-0000-0000-00004C020000}"/>
    <cellStyle name="_Comma_05 Market Data Page Sab-Ban-Pop-Ambar 5 2" xfId="20938" xr:uid="{00000000-0005-0000-0000-00004D020000}"/>
    <cellStyle name="_Comma_05 Market Data Page Sab-Ban-Pop-Ambar 6" xfId="3613" xr:uid="{00000000-0005-0000-0000-00004E020000}"/>
    <cellStyle name="_Comma_05 Scott-Restructuring" xfId="107" xr:uid="{00000000-0005-0000-0000-00004F020000}"/>
    <cellStyle name="_Comma_05 Scott-Restructuring 2" xfId="108" xr:uid="{00000000-0005-0000-0000-000050020000}"/>
    <cellStyle name="_Comma_05 Scott-Restructuring 2 2" xfId="3621" xr:uid="{00000000-0005-0000-0000-000051020000}"/>
    <cellStyle name="_Comma_05 Scott-Restructuring 2 2 2" xfId="17512" xr:uid="{00000000-0005-0000-0000-000052020000}"/>
    <cellStyle name="_Comma_05 Scott-Restructuring 2 2 3" xfId="13248" xr:uid="{00000000-0005-0000-0000-000053020000}"/>
    <cellStyle name="_Comma_05 Scott-Restructuring 2 3" xfId="16528" xr:uid="{00000000-0005-0000-0000-000054020000}"/>
    <cellStyle name="_Comma_05 Scott-Restructuring 2 4" xfId="10939" xr:uid="{00000000-0005-0000-0000-000055020000}"/>
    <cellStyle name="_Comma_05 Scott-Restructuring 2 5" xfId="3620" xr:uid="{00000000-0005-0000-0000-000056020000}"/>
    <cellStyle name="_Comma_05 Scott-Restructuring 3" xfId="3622" xr:uid="{00000000-0005-0000-0000-000057020000}"/>
    <cellStyle name="_Comma_05 Scott-Restructuring 3 2" xfId="17513" xr:uid="{00000000-0005-0000-0000-000058020000}"/>
    <cellStyle name="_Comma_05 Scott-Restructuring 3 3" xfId="13249" xr:uid="{00000000-0005-0000-0000-000059020000}"/>
    <cellStyle name="_Comma_05 Scott-Restructuring 4" xfId="3623" xr:uid="{00000000-0005-0000-0000-00005A020000}"/>
    <cellStyle name="_Comma_05 Scott-Restructuring 4 2" xfId="17511" xr:uid="{00000000-0005-0000-0000-00005B020000}"/>
    <cellStyle name="_Comma_05 Scott-Restructuring 4 3" xfId="13247" xr:uid="{00000000-0005-0000-0000-00005C020000}"/>
    <cellStyle name="_Comma_05 Scott-Restructuring 5" xfId="3624" xr:uid="{00000000-0005-0000-0000-00005D020000}"/>
    <cellStyle name="_Comma_05 Scott-Restructuring 5 2" xfId="20939" xr:uid="{00000000-0005-0000-0000-00005E020000}"/>
    <cellStyle name="_Comma_05 Scott-Restructuring 6" xfId="3619" xr:uid="{00000000-0005-0000-0000-00005F020000}"/>
    <cellStyle name="_Comma_08 Jewel (Resized Columns)" xfId="109" xr:uid="{00000000-0005-0000-0000-000060020000}"/>
    <cellStyle name="_Comma_08 Jewel (Resized Columns) 2" xfId="110" xr:uid="{00000000-0005-0000-0000-000061020000}"/>
    <cellStyle name="_Comma_08 Jewel (Resized Columns) 2 2" xfId="3627" xr:uid="{00000000-0005-0000-0000-000062020000}"/>
    <cellStyle name="_Comma_08 Jewel (Resized Columns) 2 2 2" xfId="17515" xr:uid="{00000000-0005-0000-0000-000063020000}"/>
    <cellStyle name="_Comma_08 Jewel (Resized Columns) 2 2 3" xfId="13251" xr:uid="{00000000-0005-0000-0000-000064020000}"/>
    <cellStyle name="_Comma_08 Jewel (Resized Columns) 2 3" xfId="16529" xr:uid="{00000000-0005-0000-0000-000065020000}"/>
    <cellStyle name="_Comma_08 Jewel (Resized Columns) 2 4" xfId="10940" xr:uid="{00000000-0005-0000-0000-000066020000}"/>
    <cellStyle name="_Comma_08 Jewel (Resized Columns) 2 5" xfId="3626" xr:uid="{00000000-0005-0000-0000-000067020000}"/>
    <cellStyle name="_Comma_08 Jewel (Resized Columns) 3" xfId="3628" xr:uid="{00000000-0005-0000-0000-000068020000}"/>
    <cellStyle name="_Comma_08 Jewel (Resized Columns) 3 2" xfId="17516" xr:uid="{00000000-0005-0000-0000-000069020000}"/>
    <cellStyle name="_Comma_08 Jewel (Resized Columns) 3 3" xfId="13252" xr:uid="{00000000-0005-0000-0000-00006A020000}"/>
    <cellStyle name="_Comma_08 Jewel (Resized Columns) 4" xfId="3629" xr:uid="{00000000-0005-0000-0000-00006B020000}"/>
    <cellStyle name="_Comma_08 Jewel (Resized Columns) 4 2" xfId="17514" xr:uid="{00000000-0005-0000-0000-00006C020000}"/>
    <cellStyle name="_Comma_08 Jewel (Resized Columns) 4 3" xfId="13250" xr:uid="{00000000-0005-0000-0000-00006D020000}"/>
    <cellStyle name="_Comma_08 Jewel (Resized Columns) 5" xfId="3630" xr:uid="{00000000-0005-0000-0000-00006E020000}"/>
    <cellStyle name="_Comma_08 Jewel (Resized Columns) 5 2" xfId="20940" xr:uid="{00000000-0005-0000-0000-00006F020000}"/>
    <cellStyle name="_Comma_08 Jewel (Resized Columns) 6" xfId="3625" xr:uid="{00000000-0005-0000-0000-000070020000}"/>
    <cellStyle name="_Comma_10 Integrated Model" xfId="111" xr:uid="{00000000-0005-0000-0000-000071020000}"/>
    <cellStyle name="_Comma_10 Integrated Model 2" xfId="112" xr:uid="{00000000-0005-0000-0000-000072020000}"/>
    <cellStyle name="_Comma_10 Integrated Model 2 2" xfId="3633" xr:uid="{00000000-0005-0000-0000-000073020000}"/>
    <cellStyle name="_Comma_10 Integrated Model 2 2 2" xfId="17518" xr:uid="{00000000-0005-0000-0000-000074020000}"/>
    <cellStyle name="_Comma_10 Integrated Model 2 2 3" xfId="13254" xr:uid="{00000000-0005-0000-0000-000075020000}"/>
    <cellStyle name="_Comma_10 Integrated Model 2 3" xfId="16530" xr:uid="{00000000-0005-0000-0000-000076020000}"/>
    <cellStyle name="_Comma_10 Integrated Model 2 4" xfId="10941" xr:uid="{00000000-0005-0000-0000-000077020000}"/>
    <cellStyle name="_Comma_10 Integrated Model 2 5" xfId="3632" xr:uid="{00000000-0005-0000-0000-000078020000}"/>
    <cellStyle name="_Comma_10 Integrated Model 3" xfId="3634" xr:uid="{00000000-0005-0000-0000-000079020000}"/>
    <cellStyle name="_Comma_10 Integrated Model 3 2" xfId="17519" xr:uid="{00000000-0005-0000-0000-00007A020000}"/>
    <cellStyle name="_Comma_10 Integrated Model 3 3" xfId="13255" xr:uid="{00000000-0005-0000-0000-00007B020000}"/>
    <cellStyle name="_Comma_10 Integrated Model 4" xfId="3635" xr:uid="{00000000-0005-0000-0000-00007C020000}"/>
    <cellStyle name="_Comma_10 Integrated Model 4 2" xfId="17517" xr:uid="{00000000-0005-0000-0000-00007D020000}"/>
    <cellStyle name="_Comma_10 Integrated Model 4 3" xfId="13253" xr:uid="{00000000-0005-0000-0000-00007E020000}"/>
    <cellStyle name="_Comma_10 Integrated Model 5" xfId="3636" xr:uid="{00000000-0005-0000-0000-00007F020000}"/>
    <cellStyle name="_Comma_10 Integrated Model 5 2" xfId="20941" xr:uid="{00000000-0005-0000-0000-000080020000}"/>
    <cellStyle name="_Comma_10 Integrated Model 6" xfId="3631" xr:uid="{00000000-0005-0000-0000-000081020000}"/>
    <cellStyle name="_Comma_15 LBO Model" xfId="113" xr:uid="{00000000-0005-0000-0000-000082020000}"/>
    <cellStyle name="_Comma_2003 12 14 DDM Model Sabadell Simeon Analysis" xfId="114" xr:uid="{00000000-0005-0000-0000-000083020000}"/>
    <cellStyle name="_Comma_2003 12 14 DDM Model Sabadell Simeon Analysis 2" xfId="115" xr:uid="{00000000-0005-0000-0000-000084020000}"/>
    <cellStyle name="_Comma_2003 12 14 DDM Model Sabadell Simeon Analysis 2 2" xfId="3639" xr:uid="{00000000-0005-0000-0000-000085020000}"/>
    <cellStyle name="_Comma_2003 12 14 DDM Model Sabadell Simeon Analysis 2 2 2" xfId="17521" xr:uid="{00000000-0005-0000-0000-000086020000}"/>
    <cellStyle name="_Comma_2003 12 14 DDM Model Sabadell Simeon Analysis 2 2 3" xfId="13257" xr:uid="{00000000-0005-0000-0000-000087020000}"/>
    <cellStyle name="_Comma_2003 12 14 DDM Model Sabadell Simeon Analysis 2 3" xfId="16531" xr:uid="{00000000-0005-0000-0000-000088020000}"/>
    <cellStyle name="_Comma_2003 12 14 DDM Model Sabadell Simeon Analysis 2 4" xfId="10942" xr:uid="{00000000-0005-0000-0000-000089020000}"/>
    <cellStyle name="_Comma_2003 12 14 DDM Model Sabadell Simeon Analysis 2 5" xfId="3638" xr:uid="{00000000-0005-0000-0000-00008A020000}"/>
    <cellStyle name="_Comma_2003 12 14 DDM Model Sabadell Simeon Analysis 3" xfId="3640" xr:uid="{00000000-0005-0000-0000-00008B020000}"/>
    <cellStyle name="_Comma_2003 12 14 DDM Model Sabadell Simeon Analysis 3 2" xfId="17522" xr:uid="{00000000-0005-0000-0000-00008C020000}"/>
    <cellStyle name="_Comma_2003 12 14 DDM Model Sabadell Simeon Analysis 3 3" xfId="13258" xr:uid="{00000000-0005-0000-0000-00008D020000}"/>
    <cellStyle name="_Comma_2003 12 14 DDM Model Sabadell Simeon Analysis 4" xfId="3641" xr:uid="{00000000-0005-0000-0000-00008E020000}"/>
    <cellStyle name="_Comma_2003 12 14 DDM Model Sabadell Simeon Analysis 4 2" xfId="17520" xr:uid="{00000000-0005-0000-0000-00008F020000}"/>
    <cellStyle name="_Comma_2003 12 14 DDM Model Sabadell Simeon Analysis 4 3" xfId="13256" xr:uid="{00000000-0005-0000-0000-000090020000}"/>
    <cellStyle name="_Comma_2003 12 14 DDM Model Sabadell Simeon Analysis 5" xfId="3642" xr:uid="{00000000-0005-0000-0000-000091020000}"/>
    <cellStyle name="_Comma_2003 12 14 DDM Model Sabadell Simeon Analysis 5 2" xfId="20942" xr:uid="{00000000-0005-0000-0000-000092020000}"/>
    <cellStyle name="_Comma_2003 12 14 DDM Model Sabadell Simeon Analysis 6" xfId="3637" xr:uid="{00000000-0005-0000-0000-000093020000}"/>
    <cellStyle name="_Comma_2003-02 Integrated Model (Exchange Rate)" xfId="116" xr:uid="{00000000-0005-0000-0000-000094020000}"/>
    <cellStyle name="_Comma_2003-02 Integrated Model (Exchange Rate) 2" xfId="117" xr:uid="{00000000-0005-0000-0000-000095020000}"/>
    <cellStyle name="_Comma_2003-02 Integrated Model (Exchange Rate) 2 2" xfId="3645" xr:uid="{00000000-0005-0000-0000-000096020000}"/>
    <cellStyle name="_Comma_2003-02 Integrated Model (Exchange Rate) 2 2 2" xfId="17524" xr:uid="{00000000-0005-0000-0000-000097020000}"/>
    <cellStyle name="_Comma_2003-02 Integrated Model (Exchange Rate) 2 2 3" xfId="13260" xr:uid="{00000000-0005-0000-0000-000098020000}"/>
    <cellStyle name="_Comma_2003-02 Integrated Model (Exchange Rate) 2 3" xfId="16532" xr:uid="{00000000-0005-0000-0000-000099020000}"/>
    <cellStyle name="_Comma_2003-02 Integrated Model (Exchange Rate) 2 4" xfId="10943" xr:uid="{00000000-0005-0000-0000-00009A020000}"/>
    <cellStyle name="_Comma_2003-02 Integrated Model (Exchange Rate) 2 5" xfId="3644" xr:uid="{00000000-0005-0000-0000-00009B020000}"/>
    <cellStyle name="_Comma_2003-02 Integrated Model (Exchange Rate) 3" xfId="3646" xr:uid="{00000000-0005-0000-0000-00009C020000}"/>
    <cellStyle name="_Comma_2003-02 Integrated Model (Exchange Rate) 3 2" xfId="17525" xr:uid="{00000000-0005-0000-0000-00009D020000}"/>
    <cellStyle name="_Comma_2003-02 Integrated Model (Exchange Rate) 3 3" xfId="13261" xr:uid="{00000000-0005-0000-0000-00009E020000}"/>
    <cellStyle name="_Comma_2003-02 Integrated Model (Exchange Rate) 4" xfId="3647" xr:uid="{00000000-0005-0000-0000-00009F020000}"/>
    <cellStyle name="_Comma_2003-02 Integrated Model (Exchange Rate) 4 2" xfId="17523" xr:uid="{00000000-0005-0000-0000-0000A0020000}"/>
    <cellStyle name="_Comma_2003-02 Integrated Model (Exchange Rate) 4 3" xfId="13259" xr:uid="{00000000-0005-0000-0000-0000A1020000}"/>
    <cellStyle name="_Comma_2003-02 Integrated Model (Exchange Rate) 5" xfId="3648" xr:uid="{00000000-0005-0000-0000-0000A2020000}"/>
    <cellStyle name="_Comma_2003-02 Integrated Model (Exchange Rate) 5 2" xfId="20943" xr:uid="{00000000-0005-0000-0000-0000A3020000}"/>
    <cellStyle name="_Comma_2003-02 Integrated Model (Exchange Rate) 6" xfId="3643" xr:uid="{00000000-0005-0000-0000-0000A4020000}"/>
    <cellStyle name="_Comma_2007 05 21 - deal comp - consumer publishing (v2) RIDER Valuation" xfId="118" xr:uid="{00000000-0005-0000-0000-0000A5020000}"/>
    <cellStyle name="_Comma_2007 05 21 - deal comp - consumer publishing (v2) RIDER Valuation 2" xfId="119" xr:uid="{00000000-0005-0000-0000-0000A6020000}"/>
    <cellStyle name="_Comma_2007 05 21 - deal comp - consumer publishing (v2) RIDER Valuation 2 2" xfId="3651" xr:uid="{00000000-0005-0000-0000-0000A7020000}"/>
    <cellStyle name="_Comma_2007 05 21 - deal comp - consumer publishing (v2) RIDER Valuation 2 2 2" xfId="17527" xr:uid="{00000000-0005-0000-0000-0000A8020000}"/>
    <cellStyle name="_Comma_2007 05 21 - deal comp - consumer publishing (v2) RIDER Valuation 2 2 3" xfId="13263" xr:uid="{00000000-0005-0000-0000-0000A9020000}"/>
    <cellStyle name="_Comma_2007 05 21 - deal comp - consumer publishing (v2) RIDER Valuation 2 3" xfId="16533" xr:uid="{00000000-0005-0000-0000-0000AA020000}"/>
    <cellStyle name="_Comma_2007 05 21 - deal comp - consumer publishing (v2) RIDER Valuation 2 4" xfId="10944" xr:uid="{00000000-0005-0000-0000-0000AB020000}"/>
    <cellStyle name="_Comma_2007 05 21 - deal comp - consumer publishing (v2) RIDER Valuation 2 5" xfId="3650" xr:uid="{00000000-0005-0000-0000-0000AC020000}"/>
    <cellStyle name="_Comma_2007 05 21 - deal comp - consumer publishing (v2) RIDER Valuation 3" xfId="3652" xr:uid="{00000000-0005-0000-0000-0000AD020000}"/>
    <cellStyle name="_Comma_2007 05 21 - deal comp - consumer publishing (v2) RIDER Valuation 3 2" xfId="17528" xr:uid="{00000000-0005-0000-0000-0000AE020000}"/>
    <cellStyle name="_Comma_2007 05 21 - deal comp - consumer publishing (v2) RIDER Valuation 3 3" xfId="13264" xr:uid="{00000000-0005-0000-0000-0000AF020000}"/>
    <cellStyle name="_Comma_2007 05 21 - deal comp - consumer publishing (v2) RIDER Valuation 4" xfId="3653" xr:uid="{00000000-0005-0000-0000-0000B0020000}"/>
    <cellStyle name="_Comma_2007 05 21 - deal comp - consumer publishing (v2) RIDER Valuation 4 2" xfId="17526" xr:uid="{00000000-0005-0000-0000-0000B1020000}"/>
    <cellStyle name="_Comma_2007 05 21 - deal comp - consumer publishing (v2) RIDER Valuation 4 3" xfId="13262" xr:uid="{00000000-0005-0000-0000-0000B2020000}"/>
    <cellStyle name="_Comma_2007 05 21 - deal comp - consumer publishing (v2) RIDER Valuation 5" xfId="3654" xr:uid="{00000000-0005-0000-0000-0000B3020000}"/>
    <cellStyle name="_Comma_2007 05 21 - deal comp - consumer publishing (v2) RIDER Valuation 5 2" xfId="20944" xr:uid="{00000000-0005-0000-0000-0000B4020000}"/>
    <cellStyle name="_Comma_2007 05 21 - deal comp - consumer publishing (v2) RIDER Valuation 6" xfId="3649" xr:uid="{00000000-0005-0000-0000-0000B5020000}"/>
    <cellStyle name="_Comma_21 Ambar Valuation Model Sent to Client" xfId="120" xr:uid="{00000000-0005-0000-0000-0000B6020000}"/>
    <cellStyle name="_Comma_21 Ambar Valuation Model Sent to Client 2" xfId="121" xr:uid="{00000000-0005-0000-0000-0000B7020000}"/>
    <cellStyle name="_Comma_21 Ambar Valuation Model Sent to Client 2 2" xfId="3657" xr:uid="{00000000-0005-0000-0000-0000B8020000}"/>
    <cellStyle name="_Comma_21 Ambar Valuation Model Sent to Client 2 2 2" xfId="17530" xr:uid="{00000000-0005-0000-0000-0000B9020000}"/>
    <cellStyle name="_Comma_21 Ambar Valuation Model Sent to Client 2 2 3" xfId="13266" xr:uid="{00000000-0005-0000-0000-0000BA020000}"/>
    <cellStyle name="_Comma_21 Ambar Valuation Model Sent to Client 2 3" xfId="16534" xr:uid="{00000000-0005-0000-0000-0000BB020000}"/>
    <cellStyle name="_Comma_21 Ambar Valuation Model Sent to Client 2 4" xfId="10945" xr:uid="{00000000-0005-0000-0000-0000BC020000}"/>
    <cellStyle name="_Comma_21 Ambar Valuation Model Sent to Client 2 5" xfId="3656" xr:uid="{00000000-0005-0000-0000-0000BD020000}"/>
    <cellStyle name="_Comma_21 Ambar Valuation Model Sent to Client 3" xfId="3658" xr:uid="{00000000-0005-0000-0000-0000BE020000}"/>
    <cellStyle name="_Comma_21 Ambar Valuation Model Sent to Client 3 2" xfId="17531" xr:uid="{00000000-0005-0000-0000-0000BF020000}"/>
    <cellStyle name="_Comma_21 Ambar Valuation Model Sent to Client 3 3" xfId="13267" xr:uid="{00000000-0005-0000-0000-0000C0020000}"/>
    <cellStyle name="_Comma_21 Ambar Valuation Model Sent to Client 4" xfId="3659" xr:uid="{00000000-0005-0000-0000-0000C1020000}"/>
    <cellStyle name="_Comma_21 Ambar Valuation Model Sent to Client 4 2" xfId="17529" xr:uid="{00000000-0005-0000-0000-0000C2020000}"/>
    <cellStyle name="_Comma_21 Ambar Valuation Model Sent to Client 4 3" xfId="13265" xr:uid="{00000000-0005-0000-0000-0000C3020000}"/>
    <cellStyle name="_Comma_21 Ambar Valuation Model Sent to Client 5" xfId="3660" xr:uid="{00000000-0005-0000-0000-0000C4020000}"/>
    <cellStyle name="_Comma_21 Ambar Valuation Model Sent to Client 5 2" xfId="20945" xr:uid="{00000000-0005-0000-0000-0000C5020000}"/>
    <cellStyle name="_Comma_21 Ambar Valuation Model Sent to Client 6" xfId="3655" xr:uid="{00000000-0005-0000-0000-0000C6020000}"/>
    <cellStyle name="_Comma_21 Model" xfId="122" xr:uid="{00000000-0005-0000-0000-0000C7020000}"/>
    <cellStyle name="_Comma_21 Model 2" xfId="123" xr:uid="{00000000-0005-0000-0000-0000C8020000}"/>
    <cellStyle name="_Comma_21 Model 2 2" xfId="3663" xr:uid="{00000000-0005-0000-0000-0000C9020000}"/>
    <cellStyle name="_Comma_21 Model 2 2 2" xfId="17533" xr:uid="{00000000-0005-0000-0000-0000CA020000}"/>
    <cellStyle name="_Comma_21 Model 2 2 3" xfId="13269" xr:uid="{00000000-0005-0000-0000-0000CB020000}"/>
    <cellStyle name="_Comma_21 Model 2 3" xfId="16535" xr:uid="{00000000-0005-0000-0000-0000CC020000}"/>
    <cellStyle name="_Comma_21 Model 2 4" xfId="10946" xr:uid="{00000000-0005-0000-0000-0000CD020000}"/>
    <cellStyle name="_Comma_21 Model 2 5" xfId="3662" xr:uid="{00000000-0005-0000-0000-0000CE020000}"/>
    <cellStyle name="_Comma_21 Model 3" xfId="3664" xr:uid="{00000000-0005-0000-0000-0000CF020000}"/>
    <cellStyle name="_Comma_21 Model 3 2" xfId="17534" xr:uid="{00000000-0005-0000-0000-0000D0020000}"/>
    <cellStyle name="_Comma_21 Model 3 3" xfId="13270" xr:uid="{00000000-0005-0000-0000-0000D1020000}"/>
    <cellStyle name="_Comma_21 Model 4" xfId="3665" xr:uid="{00000000-0005-0000-0000-0000D2020000}"/>
    <cellStyle name="_Comma_21 Model 4 2" xfId="17532" xr:uid="{00000000-0005-0000-0000-0000D3020000}"/>
    <cellStyle name="_Comma_21 Model 4 3" xfId="13268" xr:uid="{00000000-0005-0000-0000-0000D4020000}"/>
    <cellStyle name="_Comma_21 Model 5" xfId="3666" xr:uid="{00000000-0005-0000-0000-0000D5020000}"/>
    <cellStyle name="_Comma_21 Model 5 2" xfId="20946" xr:uid="{00000000-0005-0000-0000-0000D6020000}"/>
    <cellStyle name="_Comma_21 Model 6" xfId="3661" xr:uid="{00000000-0005-0000-0000-0000D7020000}"/>
    <cellStyle name="_Comma_35VTRIntegrated" xfId="124" xr:uid="{00000000-0005-0000-0000-0000D8020000}"/>
    <cellStyle name="_Comma_35VTRIntegrated 2" xfId="125" xr:uid="{00000000-0005-0000-0000-0000D9020000}"/>
    <cellStyle name="_Comma_35VTRIntegrated 2 2" xfId="3669" xr:uid="{00000000-0005-0000-0000-0000DA020000}"/>
    <cellStyle name="_Comma_35VTRIntegrated 2 2 2" xfId="17536" xr:uid="{00000000-0005-0000-0000-0000DB020000}"/>
    <cellStyle name="_Comma_35VTRIntegrated 2 2 3" xfId="13272" xr:uid="{00000000-0005-0000-0000-0000DC020000}"/>
    <cellStyle name="_Comma_35VTRIntegrated 2 3" xfId="16536" xr:uid="{00000000-0005-0000-0000-0000DD020000}"/>
    <cellStyle name="_Comma_35VTRIntegrated 2 4" xfId="10947" xr:uid="{00000000-0005-0000-0000-0000DE020000}"/>
    <cellStyle name="_Comma_35VTRIntegrated 2 5" xfId="3668" xr:uid="{00000000-0005-0000-0000-0000DF020000}"/>
    <cellStyle name="_Comma_35VTRIntegrated 3" xfId="3670" xr:uid="{00000000-0005-0000-0000-0000E0020000}"/>
    <cellStyle name="_Comma_35VTRIntegrated 3 2" xfId="17537" xr:uid="{00000000-0005-0000-0000-0000E1020000}"/>
    <cellStyle name="_Comma_35VTRIntegrated 3 3" xfId="13273" xr:uid="{00000000-0005-0000-0000-0000E2020000}"/>
    <cellStyle name="_Comma_35VTRIntegrated 4" xfId="3671" xr:uid="{00000000-0005-0000-0000-0000E3020000}"/>
    <cellStyle name="_Comma_35VTRIntegrated 4 2" xfId="17535" xr:uid="{00000000-0005-0000-0000-0000E4020000}"/>
    <cellStyle name="_Comma_35VTRIntegrated 4 3" xfId="13271" xr:uid="{00000000-0005-0000-0000-0000E5020000}"/>
    <cellStyle name="_Comma_35VTRIntegrated 5" xfId="3672" xr:uid="{00000000-0005-0000-0000-0000E6020000}"/>
    <cellStyle name="_Comma_35VTRIntegrated 5 2" xfId="20947" xr:uid="{00000000-0005-0000-0000-0000E7020000}"/>
    <cellStyle name="_Comma_35VTRIntegrated 6" xfId="3667" xr:uid="{00000000-0005-0000-0000-0000E8020000}"/>
    <cellStyle name="_Comma_42 VTR Integrated" xfId="126" xr:uid="{00000000-0005-0000-0000-0000E9020000}"/>
    <cellStyle name="_Comma_42 VTR Integrated 2" xfId="127" xr:uid="{00000000-0005-0000-0000-0000EA020000}"/>
    <cellStyle name="_Comma_42 VTR Integrated 2 2" xfId="3675" xr:uid="{00000000-0005-0000-0000-0000EB020000}"/>
    <cellStyle name="_Comma_42 VTR Integrated 2 2 2" xfId="17539" xr:uid="{00000000-0005-0000-0000-0000EC020000}"/>
    <cellStyle name="_Comma_42 VTR Integrated 2 2 3" xfId="13275" xr:uid="{00000000-0005-0000-0000-0000ED020000}"/>
    <cellStyle name="_Comma_42 VTR Integrated 2 3" xfId="16537" xr:uid="{00000000-0005-0000-0000-0000EE020000}"/>
    <cellStyle name="_Comma_42 VTR Integrated 2 4" xfId="10948" xr:uid="{00000000-0005-0000-0000-0000EF020000}"/>
    <cellStyle name="_Comma_42 VTR Integrated 2 5" xfId="3674" xr:uid="{00000000-0005-0000-0000-0000F0020000}"/>
    <cellStyle name="_Comma_42 VTR Integrated 3" xfId="3676" xr:uid="{00000000-0005-0000-0000-0000F1020000}"/>
    <cellStyle name="_Comma_42 VTR Integrated 3 2" xfId="17540" xr:uid="{00000000-0005-0000-0000-0000F2020000}"/>
    <cellStyle name="_Comma_42 VTR Integrated 3 3" xfId="13276" xr:uid="{00000000-0005-0000-0000-0000F3020000}"/>
    <cellStyle name="_Comma_42 VTR Integrated 4" xfId="3677" xr:uid="{00000000-0005-0000-0000-0000F4020000}"/>
    <cellStyle name="_Comma_42 VTR Integrated 4 2" xfId="17538" xr:uid="{00000000-0005-0000-0000-0000F5020000}"/>
    <cellStyle name="_Comma_42 VTR Integrated 4 3" xfId="13274" xr:uid="{00000000-0005-0000-0000-0000F6020000}"/>
    <cellStyle name="_Comma_42 VTR Integrated 5" xfId="3678" xr:uid="{00000000-0005-0000-0000-0000F7020000}"/>
    <cellStyle name="_Comma_42 VTR Integrated 5 2" xfId="20948" xr:uid="{00000000-0005-0000-0000-0000F8020000}"/>
    <cellStyle name="_Comma_42 VTR Integrated 6" xfId="3673" xr:uid="{00000000-0005-0000-0000-0000F9020000}"/>
    <cellStyle name="_Comma_Argentinean Exposure" xfId="128" xr:uid="{00000000-0005-0000-0000-0000FA020000}"/>
    <cellStyle name="_Comma_Argentinean Exposure 2" xfId="129" xr:uid="{00000000-0005-0000-0000-0000FB020000}"/>
    <cellStyle name="_Comma_Argentinean Exposure 2 2" xfId="3681" xr:uid="{00000000-0005-0000-0000-0000FC020000}"/>
    <cellStyle name="_Comma_Argentinean Exposure 2 2 2" xfId="17542" xr:uid="{00000000-0005-0000-0000-0000FD020000}"/>
    <cellStyle name="_Comma_Argentinean Exposure 2 2 3" xfId="13278" xr:uid="{00000000-0005-0000-0000-0000FE020000}"/>
    <cellStyle name="_Comma_Argentinean Exposure 2 3" xfId="16538" xr:uid="{00000000-0005-0000-0000-0000FF020000}"/>
    <cellStyle name="_Comma_Argentinean Exposure 2 4" xfId="10949" xr:uid="{00000000-0005-0000-0000-000000030000}"/>
    <cellStyle name="_Comma_Argentinean Exposure 2 5" xfId="3680" xr:uid="{00000000-0005-0000-0000-000001030000}"/>
    <cellStyle name="_Comma_Argentinean Exposure 3" xfId="3682" xr:uid="{00000000-0005-0000-0000-000002030000}"/>
    <cellStyle name="_Comma_Argentinean Exposure 3 2" xfId="17543" xr:uid="{00000000-0005-0000-0000-000003030000}"/>
    <cellStyle name="_Comma_Argentinean Exposure 3 3" xfId="13279" xr:uid="{00000000-0005-0000-0000-000004030000}"/>
    <cellStyle name="_Comma_Argentinean Exposure 4" xfId="3683" xr:uid="{00000000-0005-0000-0000-000005030000}"/>
    <cellStyle name="_Comma_Argentinean Exposure 4 2" xfId="17541" xr:uid="{00000000-0005-0000-0000-000006030000}"/>
    <cellStyle name="_Comma_Argentinean Exposure 4 3" xfId="13277" xr:uid="{00000000-0005-0000-0000-000007030000}"/>
    <cellStyle name="_Comma_Argentinean Exposure 5" xfId="3684" xr:uid="{00000000-0005-0000-0000-000008030000}"/>
    <cellStyle name="_Comma_Argentinean Exposure 5 2" xfId="20949" xr:uid="{00000000-0005-0000-0000-000009030000}"/>
    <cellStyle name="_Comma_Argentinean Exposure 6" xfId="3679" xr:uid="{00000000-0005-0000-0000-00000A030000}"/>
    <cellStyle name="_Comma_Aster Business Plan - Final Sept '05 " xfId="130" xr:uid="{00000000-0005-0000-0000-00000B030000}"/>
    <cellStyle name="_Comma_Aster Business Plan - Final Sept '05  2" xfId="131" xr:uid="{00000000-0005-0000-0000-00000C030000}"/>
    <cellStyle name="_Comma_Aster Business Plan - Final Sept '05  2 2" xfId="3687" xr:uid="{00000000-0005-0000-0000-00000D030000}"/>
    <cellStyle name="_Comma_Aster Business Plan - Final Sept '05  2 2 2" xfId="17545" xr:uid="{00000000-0005-0000-0000-00000E030000}"/>
    <cellStyle name="_Comma_Aster Business Plan - Final Sept '05  2 2 3" xfId="13281" xr:uid="{00000000-0005-0000-0000-00000F030000}"/>
    <cellStyle name="_Comma_Aster Business Plan - Final Sept '05  2 3" xfId="16539" xr:uid="{00000000-0005-0000-0000-000010030000}"/>
    <cellStyle name="_Comma_Aster Business Plan - Final Sept '05  2 4" xfId="10950" xr:uid="{00000000-0005-0000-0000-000011030000}"/>
    <cellStyle name="_Comma_Aster Business Plan - Final Sept '05  2 5" xfId="3686" xr:uid="{00000000-0005-0000-0000-000012030000}"/>
    <cellStyle name="_Comma_Aster Business Plan - Final Sept '05  3" xfId="3688" xr:uid="{00000000-0005-0000-0000-000013030000}"/>
    <cellStyle name="_Comma_Aster Business Plan - Final Sept '05  3 2" xfId="17546" xr:uid="{00000000-0005-0000-0000-000014030000}"/>
    <cellStyle name="_Comma_Aster Business Plan - Final Sept '05  3 3" xfId="13282" xr:uid="{00000000-0005-0000-0000-000015030000}"/>
    <cellStyle name="_Comma_Aster Business Plan - Final Sept '05  4" xfId="3689" xr:uid="{00000000-0005-0000-0000-000016030000}"/>
    <cellStyle name="_Comma_Aster Business Plan - Final Sept '05  4 2" xfId="17544" xr:uid="{00000000-0005-0000-0000-000017030000}"/>
    <cellStyle name="_Comma_Aster Business Plan - Final Sept '05  4 3" xfId="13280" xr:uid="{00000000-0005-0000-0000-000018030000}"/>
    <cellStyle name="_Comma_Aster Business Plan - Final Sept '05  5" xfId="3690" xr:uid="{00000000-0005-0000-0000-000019030000}"/>
    <cellStyle name="_Comma_Aster Business Plan - Final Sept '05  5 2" xfId="20950" xr:uid="{00000000-0005-0000-0000-00001A030000}"/>
    <cellStyle name="_Comma_Aster Business Plan - Final Sept '05  6" xfId="3685" xr:uid="{00000000-0005-0000-0000-00001B030000}"/>
    <cellStyle name="_Comma_avp" xfId="132" xr:uid="{00000000-0005-0000-0000-00001C030000}"/>
    <cellStyle name="_Comma_avp 2" xfId="133" xr:uid="{00000000-0005-0000-0000-00001D030000}"/>
    <cellStyle name="_Comma_avp 2 2" xfId="3693" xr:uid="{00000000-0005-0000-0000-00001E030000}"/>
    <cellStyle name="_Comma_avp 2 2 2" xfId="17548" xr:uid="{00000000-0005-0000-0000-00001F030000}"/>
    <cellStyle name="_Comma_avp 2 2 3" xfId="13284" xr:uid="{00000000-0005-0000-0000-000020030000}"/>
    <cellStyle name="_Comma_avp 2 3" xfId="16540" xr:uid="{00000000-0005-0000-0000-000021030000}"/>
    <cellStyle name="_Comma_avp 2 4" xfId="10951" xr:uid="{00000000-0005-0000-0000-000022030000}"/>
    <cellStyle name="_Comma_avp 2 5" xfId="3692" xr:uid="{00000000-0005-0000-0000-000023030000}"/>
    <cellStyle name="_Comma_avp 3" xfId="3694" xr:uid="{00000000-0005-0000-0000-000024030000}"/>
    <cellStyle name="_Comma_avp 3 2" xfId="17549" xr:uid="{00000000-0005-0000-0000-000025030000}"/>
    <cellStyle name="_Comma_avp 3 3" xfId="13285" xr:uid="{00000000-0005-0000-0000-000026030000}"/>
    <cellStyle name="_Comma_avp 4" xfId="3695" xr:uid="{00000000-0005-0000-0000-000027030000}"/>
    <cellStyle name="_Comma_avp 4 2" xfId="17547" xr:uid="{00000000-0005-0000-0000-000028030000}"/>
    <cellStyle name="_Comma_avp 4 3" xfId="13283" xr:uid="{00000000-0005-0000-0000-000029030000}"/>
    <cellStyle name="_Comma_avp 5" xfId="3696" xr:uid="{00000000-0005-0000-0000-00002A030000}"/>
    <cellStyle name="_Comma_avp 5 2" xfId="20951" xr:uid="{00000000-0005-0000-0000-00002B030000}"/>
    <cellStyle name="_Comma_avp 6" xfId="3691" xr:uid="{00000000-0005-0000-0000-00002C030000}"/>
    <cellStyle name="_Comma_BBVA Industrial Portfolio" xfId="134" xr:uid="{00000000-0005-0000-0000-00002D030000}"/>
    <cellStyle name="_Comma_BBVA Industrial Portfolio 2" xfId="135" xr:uid="{00000000-0005-0000-0000-00002E030000}"/>
    <cellStyle name="_Comma_BBVA Industrial Portfolio 2 2" xfId="3699" xr:uid="{00000000-0005-0000-0000-00002F030000}"/>
    <cellStyle name="_Comma_BBVA Industrial Portfolio 2 2 2" xfId="17551" xr:uid="{00000000-0005-0000-0000-000030030000}"/>
    <cellStyle name="_Comma_BBVA Industrial Portfolio 2 2 3" xfId="13287" xr:uid="{00000000-0005-0000-0000-000031030000}"/>
    <cellStyle name="_Comma_BBVA Industrial Portfolio 2 3" xfId="16541" xr:uid="{00000000-0005-0000-0000-000032030000}"/>
    <cellStyle name="_Comma_BBVA Industrial Portfolio 2 4" xfId="10952" xr:uid="{00000000-0005-0000-0000-000033030000}"/>
    <cellStyle name="_Comma_BBVA Industrial Portfolio 2 5" xfId="3698" xr:uid="{00000000-0005-0000-0000-000034030000}"/>
    <cellStyle name="_Comma_BBVA Industrial Portfolio 3" xfId="3700" xr:uid="{00000000-0005-0000-0000-000035030000}"/>
    <cellStyle name="_Comma_BBVA Industrial Portfolio 3 2" xfId="17552" xr:uid="{00000000-0005-0000-0000-000036030000}"/>
    <cellStyle name="_Comma_BBVA Industrial Portfolio 3 3" xfId="13288" xr:uid="{00000000-0005-0000-0000-000037030000}"/>
    <cellStyle name="_Comma_BBVA Industrial Portfolio 4" xfId="3701" xr:uid="{00000000-0005-0000-0000-000038030000}"/>
    <cellStyle name="_Comma_BBVA Industrial Portfolio 4 2" xfId="17550" xr:uid="{00000000-0005-0000-0000-000039030000}"/>
    <cellStyle name="_Comma_BBVA Industrial Portfolio 4 3" xfId="13286" xr:uid="{00000000-0005-0000-0000-00003A030000}"/>
    <cellStyle name="_Comma_BBVA Industrial Portfolio 5" xfId="3702" xr:uid="{00000000-0005-0000-0000-00003B030000}"/>
    <cellStyle name="_Comma_BBVA Industrial Portfolio 5 2" xfId="20952" xr:uid="{00000000-0005-0000-0000-00003C030000}"/>
    <cellStyle name="_Comma_BBVA Industrial Portfolio 6" xfId="3697" xr:uid="{00000000-0005-0000-0000-00003D030000}"/>
    <cellStyle name="_Comma_Benchamrking Caja Madrid Going Forward" xfId="136" xr:uid="{00000000-0005-0000-0000-00003E030000}"/>
    <cellStyle name="_Comma_Benchamrking Caja Madrid Going Forward 2" xfId="137" xr:uid="{00000000-0005-0000-0000-00003F030000}"/>
    <cellStyle name="_Comma_Benchamrking Caja Madrid Going Forward 2 2" xfId="3705" xr:uid="{00000000-0005-0000-0000-000040030000}"/>
    <cellStyle name="_Comma_Benchamrking Caja Madrid Going Forward 2 2 2" xfId="17554" xr:uid="{00000000-0005-0000-0000-000041030000}"/>
    <cellStyle name="_Comma_Benchamrking Caja Madrid Going Forward 2 2 3" xfId="13290" xr:uid="{00000000-0005-0000-0000-000042030000}"/>
    <cellStyle name="_Comma_Benchamrking Caja Madrid Going Forward 2 3" xfId="16542" xr:uid="{00000000-0005-0000-0000-000043030000}"/>
    <cellStyle name="_Comma_Benchamrking Caja Madrid Going Forward 2 4" xfId="10953" xr:uid="{00000000-0005-0000-0000-000044030000}"/>
    <cellStyle name="_Comma_Benchamrking Caja Madrid Going Forward 2 5" xfId="3704" xr:uid="{00000000-0005-0000-0000-000045030000}"/>
    <cellStyle name="_Comma_Benchamrking Caja Madrid Going Forward 3" xfId="3706" xr:uid="{00000000-0005-0000-0000-000046030000}"/>
    <cellStyle name="_Comma_Benchamrking Caja Madrid Going Forward 3 2" xfId="17555" xr:uid="{00000000-0005-0000-0000-000047030000}"/>
    <cellStyle name="_Comma_Benchamrking Caja Madrid Going Forward 3 3" xfId="13291" xr:uid="{00000000-0005-0000-0000-000048030000}"/>
    <cellStyle name="_Comma_Benchamrking Caja Madrid Going Forward 4" xfId="3707" xr:uid="{00000000-0005-0000-0000-000049030000}"/>
    <cellStyle name="_Comma_Benchamrking Caja Madrid Going Forward 4 2" xfId="17553" xr:uid="{00000000-0005-0000-0000-00004A030000}"/>
    <cellStyle name="_Comma_Benchamrking Caja Madrid Going Forward 4 3" xfId="13289" xr:uid="{00000000-0005-0000-0000-00004B030000}"/>
    <cellStyle name="_Comma_Benchamrking Caja Madrid Going Forward 5" xfId="3708" xr:uid="{00000000-0005-0000-0000-00004C030000}"/>
    <cellStyle name="_Comma_Benchamrking Caja Madrid Going Forward 5 2" xfId="20953" xr:uid="{00000000-0005-0000-0000-00004D030000}"/>
    <cellStyle name="_Comma_Benchamrking Caja Madrid Going Forward 6" xfId="3703" xr:uid="{00000000-0005-0000-0000-00004E030000}"/>
    <cellStyle name="_Comma_beta regs_12Oct01" xfId="138" xr:uid="{00000000-0005-0000-0000-00004F030000}"/>
    <cellStyle name="_Comma_beta regs_12Oct01 2" xfId="139" xr:uid="{00000000-0005-0000-0000-000050030000}"/>
    <cellStyle name="_Comma_beta regs_12Oct01 2 2" xfId="3711" xr:uid="{00000000-0005-0000-0000-000051030000}"/>
    <cellStyle name="_Comma_beta regs_12Oct01 2 2 2" xfId="17557" xr:uid="{00000000-0005-0000-0000-000052030000}"/>
    <cellStyle name="_Comma_beta regs_12Oct01 2 2 3" xfId="13293" xr:uid="{00000000-0005-0000-0000-000053030000}"/>
    <cellStyle name="_Comma_beta regs_12Oct01 2 3" xfId="16543" xr:uid="{00000000-0005-0000-0000-000054030000}"/>
    <cellStyle name="_Comma_beta regs_12Oct01 2 4" xfId="10954" xr:uid="{00000000-0005-0000-0000-000055030000}"/>
    <cellStyle name="_Comma_beta regs_12Oct01 2 5" xfId="3710" xr:uid="{00000000-0005-0000-0000-000056030000}"/>
    <cellStyle name="_Comma_beta regs_12Oct01 3" xfId="3712" xr:uid="{00000000-0005-0000-0000-000057030000}"/>
    <cellStyle name="_Comma_beta regs_12Oct01 3 2" xfId="17558" xr:uid="{00000000-0005-0000-0000-000058030000}"/>
    <cellStyle name="_Comma_beta regs_12Oct01 3 3" xfId="13294" xr:uid="{00000000-0005-0000-0000-000059030000}"/>
    <cellStyle name="_Comma_beta regs_12Oct01 4" xfId="3713" xr:uid="{00000000-0005-0000-0000-00005A030000}"/>
    <cellStyle name="_Comma_beta regs_12Oct01 4 2" xfId="17556" xr:uid="{00000000-0005-0000-0000-00005B030000}"/>
    <cellStyle name="_Comma_beta regs_12Oct01 4 3" xfId="13292" xr:uid="{00000000-0005-0000-0000-00005C030000}"/>
    <cellStyle name="_Comma_beta regs_12Oct01 5" xfId="3714" xr:uid="{00000000-0005-0000-0000-00005D030000}"/>
    <cellStyle name="_Comma_beta regs_12Oct01 5 2" xfId="20954" xr:uid="{00000000-0005-0000-0000-00005E030000}"/>
    <cellStyle name="_Comma_beta regs_12Oct01 6" xfId="3709" xr:uid="{00000000-0005-0000-0000-00005F030000}"/>
    <cellStyle name="_Comma_Beta Template 1" xfId="140" xr:uid="{00000000-0005-0000-0000-000060030000}"/>
    <cellStyle name="_Comma_Beta Template 1 (2)" xfId="141" xr:uid="{00000000-0005-0000-0000-000061030000}"/>
    <cellStyle name="_Comma_Beta Template 1 (2) 2" xfId="142" xr:uid="{00000000-0005-0000-0000-000062030000}"/>
    <cellStyle name="_Comma_Beta Template 1 (2) 2 2" xfId="3718" xr:uid="{00000000-0005-0000-0000-000063030000}"/>
    <cellStyle name="_Comma_Beta Template 1 (2) 2 2 2" xfId="17561" xr:uid="{00000000-0005-0000-0000-000064030000}"/>
    <cellStyle name="_Comma_Beta Template 1 (2) 2 2 3" xfId="13297" xr:uid="{00000000-0005-0000-0000-000065030000}"/>
    <cellStyle name="_Comma_Beta Template 1 (2) 2 3" xfId="16544" xr:uid="{00000000-0005-0000-0000-000066030000}"/>
    <cellStyle name="_Comma_Beta Template 1 (2) 2 4" xfId="10955" xr:uid="{00000000-0005-0000-0000-000067030000}"/>
    <cellStyle name="_Comma_Beta Template 1 (2) 2 5" xfId="3717" xr:uid="{00000000-0005-0000-0000-000068030000}"/>
    <cellStyle name="_Comma_Beta Template 1 (2) 3" xfId="3719" xr:uid="{00000000-0005-0000-0000-000069030000}"/>
    <cellStyle name="_Comma_Beta Template 1 (2) 3 2" xfId="17562" xr:uid="{00000000-0005-0000-0000-00006A030000}"/>
    <cellStyle name="_Comma_Beta Template 1 (2) 3 3" xfId="13298" xr:uid="{00000000-0005-0000-0000-00006B030000}"/>
    <cellStyle name="_Comma_Beta Template 1 (2) 4" xfId="3720" xr:uid="{00000000-0005-0000-0000-00006C030000}"/>
    <cellStyle name="_Comma_Beta Template 1 (2) 4 2" xfId="17560" xr:uid="{00000000-0005-0000-0000-00006D030000}"/>
    <cellStyle name="_Comma_Beta Template 1 (2) 4 3" xfId="13296" xr:uid="{00000000-0005-0000-0000-00006E030000}"/>
    <cellStyle name="_Comma_Beta Template 1 (2) 5" xfId="3721" xr:uid="{00000000-0005-0000-0000-00006F030000}"/>
    <cellStyle name="_Comma_Beta Template 1 (2) 5 2" xfId="20955" xr:uid="{00000000-0005-0000-0000-000070030000}"/>
    <cellStyle name="_Comma_Beta Template 1 (2) 6" xfId="3716" xr:uid="{00000000-0005-0000-0000-000071030000}"/>
    <cellStyle name="_Comma_Beta Template 1 10" xfId="3722" xr:uid="{00000000-0005-0000-0000-000072030000}"/>
    <cellStyle name="_Comma_Beta Template 1 10 2" xfId="20956" xr:uid="{00000000-0005-0000-0000-000073030000}"/>
    <cellStyle name="_Comma_Beta Template 1 11" xfId="3715" xr:uid="{00000000-0005-0000-0000-000074030000}"/>
    <cellStyle name="_Comma_Beta Template 1 12" xfId="27904" xr:uid="{00000000-0005-0000-0000-000075030000}"/>
    <cellStyle name="_Comma_Beta Template 1 13" xfId="27951" xr:uid="{00000000-0005-0000-0000-000076030000}"/>
    <cellStyle name="_Comma_Beta Template 1 2" xfId="143" xr:uid="{00000000-0005-0000-0000-000077030000}"/>
    <cellStyle name="_Comma_Beta Template 1 2 2" xfId="3724" xr:uid="{00000000-0005-0000-0000-000078030000}"/>
    <cellStyle name="_Comma_Beta Template 1 2 2 2" xfId="17563" xr:uid="{00000000-0005-0000-0000-000079030000}"/>
    <cellStyle name="_Comma_Beta Template 1 2 2 3" xfId="13299" xr:uid="{00000000-0005-0000-0000-00007A030000}"/>
    <cellStyle name="_Comma_Beta Template 1 2 3" xfId="16545" xr:uid="{00000000-0005-0000-0000-00007B030000}"/>
    <cellStyle name="_Comma_Beta Template 1 2 4" xfId="10956" xr:uid="{00000000-0005-0000-0000-00007C030000}"/>
    <cellStyle name="_Comma_Beta Template 1 2 5" xfId="3723" xr:uid="{00000000-0005-0000-0000-00007D030000}"/>
    <cellStyle name="_Comma_Beta Template 1 3" xfId="144" xr:uid="{00000000-0005-0000-0000-00007E030000}"/>
    <cellStyle name="_Comma_Beta Template 1 3 2" xfId="3726" xr:uid="{00000000-0005-0000-0000-00007F030000}"/>
    <cellStyle name="_Comma_Beta Template 1 3 2 2" xfId="17564" xr:uid="{00000000-0005-0000-0000-000080030000}"/>
    <cellStyle name="_Comma_Beta Template 1 3 2 3" xfId="13300" xr:uid="{00000000-0005-0000-0000-000081030000}"/>
    <cellStyle name="_Comma_Beta Template 1 3 3" xfId="16546" xr:uid="{00000000-0005-0000-0000-000082030000}"/>
    <cellStyle name="_Comma_Beta Template 1 3 4" xfId="10957" xr:uid="{00000000-0005-0000-0000-000083030000}"/>
    <cellStyle name="_Comma_Beta Template 1 3 5" xfId="3725" xr:uid="{00000000-0005-0000-0000-000084030000}"/>
    <cellStyle name="_Comma_Beta Template 1 4" xfId="145" xr:uid="{00000000-0005-0000-0000-000085030000}"/>
    <cellStyle name="_Comma_Beta Template 1 4 2" xfId="17565" xr:uid="{00000000-0005-0000-0000-000086030000}"/>
    <cellStyle name="_Comma_Beta Template 1 4 3" xfId="13301" xr:uid="{00000000-0005-0000-0000-000087030000}"/>
    <cellStyle name="_Comma_Beta Template 1 4 4" xfId="3727" xr:uid="{00000000-0005-0000-0000-000088030000}"/>
    <cellStyle name="_Comma_Beta Template 1 5" xfId="146" xr:uid="{00000000-0005-0000-0000-000089030000}"/>
    <cellStyle name="_Comma_Beta Template 1 5 2" xfId="17566" xr:uid="{00000000-0005-0000-0000-00008A030000}"/>
    <cellStyle name="_Comma_Beta Template 1 5 3" xfId="13302" xr:uid="{00000000-0005-0000-0000-00008B030000}"/>
    <cellStyle name="_Comma_Beta Template 1 5 4" xfId="3728" xr:uid="{00000000-0005-0000-0000-00008C030000}"/>
    <cellStyle name="_Comma_Beta Template 1 6" xfId="147" xr:uid="{00000000-0005-0000-0000-00008D030000}"/>
    <cellStyle name="_Comma_Beta Template 1 6 2" xfId="17567" xr:uid="{00000000-0005-0000-0000-00008E030000}"/>
    <cellStyle name="_Comma_Beta Template 1 6 3" xfId="13303" xr:uid="{00000000-0005-0000-0000-00008F030000}"/>
    <cellStyle name="_Comma_Beta Template 1 6 4" xfId="3729" xr:uid="{00000000-0005-0000-0000-000090030000}"/>
    <cellStyle name="_Comma_Beta Template 1 7" xfId="148" xr:uid="{00000000-0005-0000-0000-000091030000}"/>
    <cellStyle name="_Comma_Beta Template 1 7 2" xfId="17568" xr:uid="{00000000-0005-0000-0000-000092030000}"/>
    <cellStyle name="_Comma_Beta Template 1 7 3" xfId="13304" xr:uid="{00000000-0005-0000-0000-000093030000}"/>
    <cellStyle name="_Comma_Beta Template 1 7 4" xfId="3730" xr:uid="{00000000-0005-0000-0000-000094030000}"/>
    <cellStyle name="_Comma_Beta Template 1 8" xfId="3731" xr:uid="{00000000-0005-0000-0000-000095030000}"/>
    <cellStyle name="_Comma_Beta Template 1 8 2" xfId="17569" xr:uid="{00000000-0005-0000-0000-000096030000}"/>
    <cellStyle name="_Comma_Beta Template 1 8 3" xfId="13305" xr:uid="{00000000-0005-0000-0000-000097030000}"/>
    <cellStyle name="_Comma_Beta Template 1 9" xfId="3732" xr:uid="{00000000-0005-0000-0000-000098030000}"/>
    <cellStyle name="_Comma_Beta Template 1 9 2" xfId="17559" xr:uid="{00000000-0005-0000-0000-000099030000}"/>
    <cellStyle name="_Comma_Beta Template 1 9 3" xfId="13295" xr:uid="{00000000-0005-0000-0000-00009A030000}"/>
    <cellStyle name="_Comma_Betas as of 18-Apr-20022" xfId="149" xr:uid="{00000000-0005-0000-0000-00009B030000}"/>
    <cellStyle name="_Comma_Betas as of 18-Apr-20022 2" xfId="150" xr:uid="{00000000-0005-0000-0000-00009C030000}"/>
    <cellStyle name="_Comma_Betas as of 18-Apr-20022 2 2" xfId="3735" xr:uid="{00000000-0005-0000-0000-00009D030000}"/>
    <cellStyle name="_Comma_Betas as of 18-Apr-20022 2 2 2" xfId="17571" xr:uid="{00000000-0005-0000-0000-00009E030000}"/>
    <cellStyle name="_Comma_Betas as of 18-Apr-20022 2 2 3" xfId="13307" xr:uid="{00000000-0005-0000-0000-00009F030000}"/>
    <cellStyle name="_Comma_Betas as of 18-Apr-20022 2 3" xfId="16547" xr:uid="{00000000-0005-0000-0000-0000A0030000}"/>
    <cellStyle name="_Comma_Betas as of 18-Apr-20022 2 4" xfId="10958" xr:uid="{00000000-0005-0000-0000-0000A1030000}"/>
    <cellStyle name="_Comma_Betas as of 18-Apr-20022 2 5" xfId="3734" xr:uid="{00000000-0005-0000-0000-0000A2030000}"/>
    <cellStyle name="_Comma_Betas as of 18-Apr-20022 3" xfId="3736" xr:uid="{00000000-0005-0000-0000-0000A3030000}"/>
    <cellStyle name="_Comma_Betas as of 18-Apr-20022 3 2" xfId="17572" xr:uid="{00000000-0005-0000-0000-0000A4030000}"/>
    <cellStyle name="_Comma_Betas as of 18-Apr-20022 3 3" xfId="13308" xr:uid="{00000000-0005-0000-0000-0000A5030000}"/>
    <cellStyle name="_Comma_Betas as of 18-Apr-20022 4" xfId="3737" xr:uid="{00000000-0005-0000-0000-0000A6030000}"/>
    <cellStyle name="_Comma_Betas as of 18-Apr-20022 4 2" xfId="17570" xr:uid="{00000000-0005-0000-0000-0000A7030000}"/>
    <cellStyle name="_Comma_Betas as of 18-Apr-20022 4 3" xfId="13306" xr:uid="{00000000-0005-0000-0000-0000A8030000}"/>
    <cellStyle name="_Comma_Betas as of 18-Apr-20022 5" xfId="3738" xr:uid="{00000000-0005-0000-0000-0000A9030000}"/>
    <cellStyle name="_Comma_Betas as of 18-Apr-20022 5 2" xfId="20957" xr:uid="{00000000-0005-0000-0000-0000AA030000}"/>
    <cellStyle name="_Comma_Betas as of 18-Apr-20022 6" xfId="3733" xr:uid="{00000000-0005-0000-0000-0000AB030000}"/>
    <cellStyle name="_Comma_bls roic" xfId="151" xr:uid="{00000000-0005-0000-0000-0000AC030000}"/>
    <cellStyle name="_Comma_bls roic 2" xfId="152" xr:uid="{00000000-0005-0000-0000-0000AD030000}"/>
    <cellStyle name="_Comma_bls roic 2 2" xfId="3741" xr:uid="{00000000-0005-0000-0000-0000AE030000}"/>
    <cellStyle name="_Comma_bls roic 2 2 2" xfId="17574" xr:uid="{00000000-0005-0000-0000-0000AF030000}"/>
    <cellStyle name="_Comma_bls roic 2 2 3" xfId="13310" xr:uid="{00000000-0005-0000-0000-0000B0030000}"/>
    <cellStyle name="_Comma_bls roic 2 3" xfId="16548" xr:uid="{00000000-0005-0000-0000-0000B1030000}"/>
    <cellStyle name="_Comma_bls roic 2 4" xfId="10959" xr:uid="{00000000-0005-0000-0000-0000B2030000}"/>
    <cellStyle name="_Comma_bls roic 2 5" xfId="3740" xr:uid="{00000000-0005-0000-0000-0000B3030000}"/>
    <cellStyle name="_Comma_bls roic 3" xfId="3742" xr:uid="{00000000-0005-0000-0000-0000B4030000}"/>
    <cellStyle name="_Comma_bls roic 3 2" xfId="17575" xr:uid="{00000000-0005-0000-0000-0000B5030000}"/>
    <cellStyle name="_Comma_bls roic 3 3" xfId="13311" xr:uid="{00000000-0005-0000-0000-0000B6030000}"/>
    <cellStyle name="_Comma_bls roic 4" xfId="3743" xr:uid="{00000000-0005-0000-0000-0000B7030000}"/>
    <cellStyle name="_Comma_bls roic 4 2" xfId="17573" xr:uid="{00000000-0005-0000-0000-0000B8030000}"/>
    <cellStyle name="_Comma_bls roic 4 3" xfId="13309" xr:uid="{00000000-0005-0000-0000-0000B9030000}"/>
    <cellStyle name="_Comma_bls roic 5" xfId="3744" xr:uid="{00000000-0005-0000-0000-0000BA030000}"/>
    <cellStyle name="_Comma_bls roic 5 2" xfId="20958" xr:uid="{00000000-0005-0000-0000-0000BB030000}"/>
    <cellStyle name="_Comma_bls roic 6" xfId="3739" xr:uid="{00000000-0005-0000-0000-0000BC030000}"/>
    <cellStyle name="_Comma_Book1" xfId="153" xr:uid="{00000000-0005-0000-0000-0000BD030000}"/>
    <cellStyle name="_Comma_Book1 2" xfId="154" xr:uid="{00000000-0005-0000-0000-0000BE030000}"/>
    <cellStyle name="_Comma_Book1 2 2" xfId="3747" xr:uid="{00000000-0005-0000-0000-0000BF030000}"/>
    <cellStyle name="_Comma_Book1 2 2 2" xfId="17577" xr:uid="{00000000-0005-0000-0000-0000C0030000}"/>
    <cellStyle name="_Comma_Book1 2 2 3" xfId="13313" xr:uid="{00000000-0005-0000-0000-0000C1030000}"/>
    <cellStyle name="_Comma_Book1 2 3" xfId="16549" xr:uid="{00000000-0005-0000-0000-0000C2030000}"/>
    <cellStyle name="_Comma_Book1 2 4" xfId="10960" xr:uid="{00000000-0005-0000-0000-0000C3030000}"/>
    <cellStyle name="_Comma_Book1 2 5" xfId="3746" xr:uid="{00000000-0005-0000-0000-0000C4030000}"/>
    <cellStyle name="_Comma_Book1 3" xfId="3748" xr:uid="{00000000-0005-0000-0000-0000C5030000}"/>
    <cellStyle name="_Comma_Book1 3 2" xfId="17578" xr:uid="{00000000-0005-0000-0000-0000C6030000}"/>
    <cellStyle name="_Comma_Book1 3 3" xfId="13314" xr:uid="{00000000-0005-0000-0000-0000C7030000}"/>
    <cellStyle name="_Comma_Book1 4" xfId="3749" xr:uid="{00000000-0005-0000-0000-0000C8030000}"/>
    <cellStyle name="_Comma_Book1 4 2" xfId="17576" xr:uid="{00000000-0005-0000-0000-0000C9030000}"/>
    <cellStyle name="_Comma_Book1 4 3" xfId="13312" xr:uid="{00000000-0005-0000-0000-0000CA030000}"/>
    <cellStyle name="_Comma_Book1 5" xfId="3750" xr:uid="{00000000-0005-0000-0000-0000CB030000}"/>
    <cellStyle name="_Comma_Book1 5 2" xfId="20959" xr:uid="{00000000-0005-0000-0000-0000CC030000}"/>
    <cellStyle name="_Comma_Book1 6" xfId="3745" xr:uid="{00000000-0005-0000-0000-0000CD030000}"/>
    <cellStyle name="_Comma_Book6" xfId="155" xr:uid="{00000000-0005-0000-0000-0000CE030000}"/>
    <cellStyle name="_Comma_Book6 2" xfId="156" xr:uid="{00000000-0005-0000-0000-0000CF030000}"/>
    <cellStyle name="_Comma_Book6 2 2" xfId="3753" xr:uid="{00000000-0005-0000-0000-0000D0030000}"/>
    <cellStyle name="_Comma_Book6 2 2 2" xfId="17580" xr:uid="{00000000-0005-0000-0000-0000D1030000}"/>
    <cellStyle name="_Comma_Book6 2 2 3" xfId="13316" xr:uid="{00000000-0005-0000-0000-0000D2030000}"/>
    <cellStyle name="_Comma_Book6 2 3" xfId="16550" xr:uid="{00000000-0005-0000-0000-0000D3030000}"/>
    <cellStyle name="_Comma_Book6 2 4" xfId="10961" xr:uid="{00000000-0005-0000-0000-0000D4030000}"/>
    <cellStyle name="_Comma_Book6 2 5" xfId="3752" xr:uid="{00000000-0005-0000-0000-0000D5030000}"/>
    <cellStyle name="_Comma_Book6 3" xfId="3754" xr:uid="{00000000-0005-0000-0000-0000D6030000}"/>
    <cellStyle name="_Comma_Book6 3 2" xfId="17581" xr:uid="{00000000-0005-0000-0000-0000D7030000}"/>
    <cellStyle name="_Comma_Book6 3 3" xfId="13317" xr:uid="{00000000-0005-0000-0000-0000D8030000}"/>
    <cellStyle name="_Comma_Book6 4" xfId="3755" xr:uid="{00000000-0005-0000-0000-0000D9030000}"/>
    <cellStyle name="_Comma_Book6 4 2" xfId="17579" xr:uid="{00000000-0005-0000-0000-0000DA030000}"/>
    <cellStyle name="_Comma_Book6 4 3" xfId="13315" xr:uid="{00000000-0005-0000-0000-0000DB030000}"/>
    <cellStyle name="_Comma_Book6 5" xfId="3756" xr:uid="{00000000-0005-0000-0000-0000DC030000}"/>
    <cellStyle name="_Comma_Book6 5 2" xfId="20960" xr:uid="{00000000-0005-0000-0000-0000DD030000}"/>
    <cellStyle name="_Comma_Book6 6" xfId="3751" xr:uid="{00000000-0005-0000-0000-0000DE030000}"/>
    <cellStyle name="_Comma_Book61" xfId="157" xr:uid="{00000000-0005-0000-0000-0000DF030000}"/>
    <cellStyle name="_Comma_Book61 2" xfId="158" xr:uid="{00000000-0005-0000-0000-0000E0030000}"/>
    <cellStyle name="_Comma_Book61 2 2" xfId="3759" xr:uid="{00000000-0005-0000-0000-0000E1030000}"/>
    <cellStyle name="_Comma_Book61 2 2 2" xfId="17583" xr:uid="{00000000-0005-0000-0000-0000E2030000}"/>
    <cellStyle name="_Comma_Book61 2 2 3" xfId="13319" xr:uid="{00000000-0005-0000-0000-0000E3030000}"/>
    <cellStyle name="_Comma_Book61 2 3" xfId="16551" xr:uid="{00000000-0005-0000-0000-0000E4030000}"/>
    <cellStyle name="_Comma_Book61 2 4" xfId="10962" xr:uid="{00000000-0005-0000-0000-0000E5030000}"/>
    <cellStyle name="_Comma_Book61 2 5" xfId="3758" xr:uid="{00000000-0005-0000-0000-0000E6030000}"/>
    <cellStyle name="_Comma_Book61 3" xfId="3760" xr:uid="{00000000-0005-0000-0000-0000E7030000}"/>
    <cellStyle name="_Comma_Book61 3 2" xfId="17584" xr:uid="{00000000-0005-0000-0000-0000E8030000}"/>
    <cellStyle name="_Comma_Book61 3 3" xfId="13320" xr:uid="{00000000-0005-0000-0000-0000E9030000}"/>
    <cellStyle name="_Comma_Book61 4" xfId="3761" xr:uid="{00000000-0005-0000-0000-0000EA030000}"/>
    <cellStyle name="_Comma_Book61 4 2" xfId="17582" xr:uid="{00000000-0005-0000-0000-0000EB030000}"/>
    <cellStyle name="_Comma_Book61 4 3" xfId="13318" xr:uid="{00000000-0005-0000-0000-0000EC030000}"/>
    <cellStyle name="_Comma_Book61 5" xfId="3762" xr:uid="{00000000-0005-0000-0000-0000ED030000}"/>
    <cellStyle name="_Comma_Book61 5 2" xfId="20961" xr:uid="{00000000-0005-0000-0000-0000EE030000}"/>
    <cellStyle name="_Comma_Book61 6" xfId="3757" xr:uid="{00000000-0005-0000-0000-0000EF030000}"/>
    <cellStyle name="_Comma_CAble Database" xfId="159" xr:uid="{00000000-0005-0000-0000-0000F0030000}"/>
    <cellStyle name="_Comma_CAble Database 2" xfId="160" xr:uid="{00000000-0005-0000-0000-0000F1030000}"/>
    <cellStyle name="_Comma_CAble Database 2 2" xfId="3765" xr:uid="{00000000-0005-0000-0000-0000F2030000}"/>
    <cellStyle name="_Comma_CAble Database 2 2 2" xfId="17586" xr:uid="{00000000-0005-0000-0000-0000F3030000}"/>
    <cellStyle name="_Comma_CAble Database 2 2 3" xfId="13322" xr:uid="{00000000-0005-0000-0000-0000F4030000}"/>
    <cellStyle name="_Comma_CAble Database 2 3" xfId="16552" xr:uid="{00000000-0005-0000-0000-0000F5030000}"/>
    <cellStyle name="_Comma_CAble Database 2 4" xfId="10963" xr:uid="{00000000-0005-0000-0000-0000F6030000}"/>
    <cellStyle name="_Comma_CAble Database 2 5" xfId="3764" xr:uid="{00000000-0005-0000-0000-0000F7030000}"/>
    <cellStyle name="_Comma_CAble Database 3" xfId="3766" xr:uid="{00000000-0005-0000-0000-0000F8030000}"/>
    <cellStyle name="_Comma_CAble Database 3 2" xfId="17587" xr:uid="{00000000-0005-0000-0000-0000F9030000}"/>
    <cellStyle name="_Comma_CAble Database 3 3" xfId="13323" xr:uid="{00000000-0005-0000-0000-0000FA030000}"/>
    <cellStyle name="_Comma_CAble Database 4" xfId="3767" xr:uid="{00000000-0005-0000-0000-0000FB030000}"/>
    <cellStyle name="_Comma_CAble Database 4 2" xfId="17585" xr:uid="{00000000-0005-0000-0000-0000FC030000}"/>
    <cellStyle name="_Comma_CAble Database 4 3" xfId="13321" xr:uid="{00000000-0005-0000-0000-0000FD030000}"/>
    <cellStyle name="_Comma_CAble Database 5" xfId="3768" xr:uid="{00000000-0005-0000-0000-0000FE030000}"/>
    <cellStyle name="_Comma_CAble Database 5 2" xfId="20962" xr:uid="{00000000-0005-0000-0000-0000FF030000}"/>
    <cellStyle name="_Comma_CAble Database 6" xfId="3763" xr:uid="{00000000-0005-0000-0000-000000040000}"/>
    <cellStyle name="_Comma_Cable_CSC_2Q03_10.8.2003" xfId="161" xr:uid="{00000000-0005-0000-0000-000001040000}"/>
    <cellStyle name="_Comma_Cable_CSC_2Q03_10.8.2003 2" xfId="162" xr:uid="{00000000-0005-0000-0000-000002040000}"/>
    <cellStyle name="_Comma_Cable_CSC_2Q03_10.8.2003 2 2" xfId="3771" xr:uid="{00000000-0005-0000-0000-000003040000}"/>
    <cellStyle name="_Comma_Cable_CSC_2Q03_10.8.2003 2 2 2" xfId="17589" xr:uid="{00000000-0005-0000-0000-000004040000}"/>
    <cellStyle name="_Comma_Cable_CSC_2Q03_10.8.2003 2 2 3" xfId="13325" xr:uid="{00000000-0005-0000-0000-000005040000}"/>
    <cellStyle name="_Comma_Cable_CSC_2Q03_10.8.2003 2 3" xfId="16553" xr:uid="{00000000-0005-0000-0000-000006040000}"/>
    <cellStyle name="_Comma_Cable_CSC_2Q03_10.8.2003 2 4" xfId="10964" xr:uid="{00000000-0005-0000-0000-000007040000}"/>
    <cellStyle name="_Comma_Cable_CSC_2Q03_10.8.2003 2 5" xfId="3770" xr:uid="{00000000-0005-0000-0000-000008040000}"/>
    <cellStyle name="_Comma_Cable_CSC_2Q03_10.8.2003 3" xfId="3772" xr:uid="{00000000-0005-0000-0000-000009040000}"/>
    <cellStyle name="_Comma_Cable_CSC_2Q03_10.8.2003 3 2" xfId="17590" xr:uid="{00000000-0005-0000-0000-00000A040000}"/>
    <cellStyle name="_Comma_Cable_CSC_2Q03_10.8.2003 3 3" xfId="13326" xr:uid="{00000000-0005-0000-0000-00000B040000}"/>
    <cellStyle name="_Comma_Cable_CSC_2Q03_10.8.2003 4" xfId="3773" xr:uid="{00000000-0005-0000-0000-00000C040000}"/>
    <cellStyle name="_Comma_Cable_CSC_2Q03_10.8.2003 4 2" xfId="17588" xr:uid="{00000000-0005-0000-0000-00000D040000}"/>
    <cellStyle name="_Comma_Cable_CSC_2Q03_10.8.2003 4 3" xfId="13324" xr:uid="{00000000-0005-0000-0000-00000E040000}"/>
    <cellStyle name="_Comma_Cable_CSC_2Q03_10.8.2003 5" xfId="3774" xr:uid="{00000000-0005-0000-0000-00000F040000}"/>
    <cellStyle name="_Comma_Cable_CSC_2Q03_10.8.2003 5 2" xfId="20963" xr:uid="{00000000-0005-0000-0000-000010040000}"/>
    <cellStyle name="_Comma_Cable_CSC_2Q03_10.8.2003 6" xfId="3769" xr:uid="{00000000-0005-0000-0000-000011040000}"/>
    <cellStyle name="_Comma_Capital Ratios Projections" xfId="163" xr:uid="{00000000-0005-0000-0000-000012040000}"/>
    <cellStyle name="_Comma_Capital Ratios Projections 2" xfId="164" xr:uid="{00000000-0005-0000-0000-000013040000}"/>
    <cellStyle name="_Comma_Capital Ratios Projections 2 2" xfId="3777" xr:uid="{00000000-0005-0000-0000-000014040000}"/>
    <cellStyle name="_Comma_Capital Ratios Projections 2 2 2" xfId="17592" xr:uid="{00000000-0005-0000-0000-000015040000}"/>
    <cellStyle name="_Comma_Capital Ratios Projections 2 2 3" xfId="13328" xr:uid="{00000000-0005-0000-0000-000016040000}"/>
    <cellStyle name="_Comma_Capital Ratios Projections 2 3" xfId="16554" xr:uid="{00000000-0005-0000-0000-000017040000}"/>
    <cellStyle name="_Comma_Capital Ratios Projections 2 4" xfId="10965" xr:uid="{00000000-0005-0000-0000-000018040000}"/>
    <cellStyle name="_Comma_Capital Ratios Projections 2 5" xfId="3776" xr:uid="{00000000-0005-0000-0000-000019040000}"/>
    <cellStyle name="_Comma_Capital Ratios Projections 3" xfId="3778" xr:uid="{00000000-0005-0000-0000-00001A040000}"/>
    <cellStyle name="_Comma_Capital Ratios Projections 3 2" xfId="17593" xr:uid="{00000000-0005-0000-0000-00001B040000}"/>
    <cellStyle name="_Comma_Capital Ratios Projections 3 3" xfId="13329" xr:uid="{00000000-0005-0000-0000-00001C040000}"/>
    <cellStyle name="_Comma_Capital Ratios Projections 4" xfId="3779" xr:uid="{00000000-0005-0000-0000-00001D040000}"/>
    <cellStyle name="_Comma_Capital Ratios Projections 4 2" xfId="17591" xr:uid="{00000000-0005-0000-0000-00001E040000}"/>
    <cellStyle name="_Comma_Capital Ratios Projections 4 3" xfId="13327" xr:uid="{00000000-0005-0000-0000-00001F040000}"/>
    <cellStyle name="_Comma_Capital Ratios Projections 5" xfId="3780" xr:uid="{00000000-0005-0000-0000-000020040000}"/>
    <cellStyle name="_Comma_Capital Ratios Projections 5 2" xfId="20964" xr:uid="{00000000-0005-0000-0000-000021040000}"/>
    <cellStyle name="_Comma_Capital Ratios Projections 6" xfId="3775" xr:uid="{00000000-0005-0000-0000-000022040000}"/>
    <cellStyle name="_Comma_Capital Structure" xfId="165" xr:uid="{00000000-0005-0000-0000-000023040000}"/>
    <cellStyle name="_Comma_Capital Structure 2" xfId="166" xr:uid="{00000000-0005-0000-0000-000024040000}"/>
    <cellStyle name="_Comma_Capital Structure 2 2" xfId="3783" xr:uid="{00000000-0005-0000-0000-000025040000}"/>
    <cellStyle name="_Comma_Capital Structure 2 2 2" xfId="17595" xr:uid="{00000000-0005-0000-0000-000026040000}"/>
    <cellStyle name="_Comma_Capital Structure 2 2 3" xfId="13331" xr:uid="{00000000-0005-0000-0000-000027040000}"/>
    <cellStyle name="_Comma_Capital Structure 2 3" xfId="16555" xr:uid="{00000000-0005-0000-0000-000028040000}"/>
    <cellStyle name="_Comma_Capital Structure 2 4" xfId="10966" xr:uid="{00000000-0005-0000-0000-000029040000}"/>
    <cellStyle name="_Comma_Capital Structure 2 5" xfId="3782" xr:uid="{00000000-0005-0000-0000-00002A040000}"/>
    <cellStyle name="_Comma_Capital Structure 3" xfId="3784" xr:uid="{00000000-0005-0000-0000-00002B040000}"/>
    <cellStyle name="_Comma_Capital Structure 3 2" xfId="17596" xr:uid="{00000000-0005-0000-0000-00002C040000}"/>
    <cellStyle name="_Comma_Capital Structure 3 3" xfId="13332" xr:uid="{00000000-0005-0000-0000-00002D040000}"/>
    <cellStyle name="_Comma_Capital Structure 4" xfId="3785" xr:uid="{00000000-0005-0000-0000-00002E040000}"/>
    <cellStyle name="_Comma_Capital Structure 4 2" xfId="17594" xr:uid="{00000000-0005-0000-0000-00002F040000}"/>
    <cellStyle name="_Comma_Capital Structure 4 3" xfId="13330" xr:uid="{00000000-0005-0000-0000-000030040000}"/>
    <cellStyle name="_Comma_Capital Structure 5" xfId="3786" xr:uid="{00000000-0005-0000-0000-000031040000}"/>
    <cellStyle name="_Comma_Capital Structure 5 2" xfId="20965" xr:uid="{00000000-0005-0000-0000-000032040000}"/>
    <cellStyle name="_Comma_Capital Structure 6" xfId="3781" xr:uid="{00000000-0005-0000-0000-000033040000}"/>
    <cellStyle name="_Comma_Capital Structure Caja Madrid" xfId="167" xr:uid="{00000000-0005-0000-0000-000034040000}"/>
    <cellStyle name="_Comma_Capital Structure Caja Madrid 2" xfId="168" xr:uid="{00000000-0005-0000-0000-000035040000}"/>
    <cellStyle name="_Comma_Capital Structure Caja Madrid 2 2" xfId="3789" xr:uid="{00000000-0005-0000-0000-000036040000}"/>
    <cellStyle name="_Comma_Capital Structure Caja Madrid 2 2 2" xfId="17598" xr:uid="{00000000-0005-0000-0000-000037040000}"/>
    <cellStyle name="_Comma_Capital Structure Caja Madrid 2 2 3" xfId="13334" xr:uid="{00000000-0005-0000-0000-000038040000}"/>
    <cellStyle name="_Comma_Capital Structure Caja Madrid 2 3" xfId="16556" xr:uid="{00000000-0005-0000-0000-000039040000}"/>
    <cellStyle name="_Comma_Capital Structure Caja Madrid 2 4" xfId="10967" xr:uid="{00000000-0005-0000-0000-00003A040000}"/>
    <cellStyle name="_Comma_Capital Structure Caja Madrid 2 5" xfId="3788" xr:uid="{00000000-0005-0000-0000-00003B040000}"/>
    <cellStyle name="_Comma_Capital Structure Caja Madrid 3" xfId="3790" xr:uid="{00000000-0005-0000-0000-00003C040000}"/>
    <cellStyle name="_Comma_Capital Structure Caja Madrid 3 2" xfId="17599" xr:uid="{00000000-0005-0000-0000-00003D040000}"/>
    <cellStyle name="_Comma_Capital Structure Caja Madrid 3 3" xfId="13335" xr:uid="{00000000-0005-0000-0000-00003E040000}"/>
    <cellStyle name="_Comma_Capital Structure Caja Madrid 4" xfId="3791" xr:uid="{00000000-0005-0000-0000-00003F040000}"/>
    <cellStyle name="_Comma_Capital Structure Caja Madrid 4 2" xfId="17597" xr:uid="{00000000-0005-0000-0000-000040040000}"/>
    <cellStyle name="_Comma_Capital Structure Caja Madrid 4 3" xfId="13333" xr:uid="{00000000-0005-0000-0000-000041040000}"/>
    <cellStyle name="_Comma_Capital Structure Caja Madrid 5" xfId="3792" xr:uid="{00000000-0005-0000-0000-000042040000}"/>
    <cellStyle name="_Comma_Capital Structure Caja Madrid 5 2" xfId="20966" xr:uid="{00000000-0005-0000-0000-000043040000}"/>
    <cellStyle name="_Comma_Capital Structure Caja Madrid 6" xfId="3787" xr:uid="{00000000-0005-0000-0000-000044040000}"/>
    <cellStyle name="_Comma_CC Tracking Model 10-feb (nov results)" xfId="169" xr:uid="{00000000-0005-0000-0000-000045040000}"/>
    <cellStyle name="_Comma_CC Tracking Model 10-feb (nov results) 2" xfId="170" xr:uid="{00000000-0005-0000-0000-000046040000}"/>
    <cellStyle name="_Comma_CC Tracking Model 10-feb (nov results) 2 2" xfId="3795" xr:uid="{00000000-0005-0000-0000-000047040000}"/>
    <cellStyle name="_Comma_CC Tracking Model 10-feb (nov results) 2 2 2" xfId="17601" xr:uid="{00000000-0005-0000-0000-000048040000}"/>
    <cellStyle name="_Comma_CC Tracking Model 10-feb (nov results) 2 2 3" xfId="13337" xr:uid="{00000000-0005-0000-0000-000049040000}"/>
    <cellStyle name="_Comma_CC Tracking Model 10-feb (nov results) 2 3" xfId="16557" xr:uid="{00000000-0005-0000-0000-00004A040000}"/>
    <cellStyle name="_Comma_CC Tracking Model 10-feb (nov results) 2 4" xfId="10968" xr:uid="{00000000-0005-0000-0000-00004B040000}"/>
    <cellStyle name="_Comma_CC Tracking Model 10-feb (nov results) 2 5" xfId="3794" xr:uid="{00000000-0005-0000-0000-00004C040000}"/>
    <cellStyle name="_Comma_CC Tracking Model 10-feb (nov results) 3" xfId="3796" xr:uid="{00000000-0005-0000-0000-00004D040000}"/>
    <cellStyle name="_Comma_CC Tracking Model 10-feb (nov results) 3 2" xfId="17602" xr:uid="{00000000-0005-0000-0000-00004E040000}"/>
    <cellStyle name="_Comma_CC Tracking Model 10-feb (nov results) 3 3" xfId="13338" xr:uid="{00000000-0005-0000-0000-00004F040000}"/>
    <cellStyle name="_Comma_CC Tracking Model 10-feb (nov results) 4" xfId="3797" xr:uid="{00000000-0005-0000-0000-000050040000}"/>
    <cellStyle name="_Comma_CC Tracking Model 10-feb (nov results) 4 2" xfId="17600" xr:uid="{00000000-0005-0000-0000-000051040000}"/>
    <cellStyle name="_Comma_CC Tracking Model 10-feb (nov results) 4 3" xfId="13336" xr:uid="{00000000-0005-0000-0000-000052040000}"/>
    <cellStyle name="_Comma_CC Tracking Model 10-feb (nov results) 5" xfId="3798" xr:uid="{00000000-0005-0000-0000-000053040000}"/>
    <cellStyle name="_Comma_CC Tracking Model 10-feb (nov results) 5 2" xfId="20967" xr:uid="{00000000-0005-0000-0000-000054040000}"/>
    <cellStyle name="_Comma_CC Tracking Model 10-feb (nov results) 6" xfId="3793" xr:uid="{00000000-0005-0000-0000-000055040000}"/>
    <cellStyle name="_Comma_CC Tracking Model 13-feb (dec results)" xfId="171" xr:uid="{00000000-0005-0000-0000-000056040000}"/>
    <cellStyle name="_Comma_CC Tracking Model 13-feb (dec results) 2" xfId="172" xr:uid="{00000000-0005-0000-0000-000057040000}"/>
    <cellStyle name="_Comma_CC Tracking Model 13-feb (dec results) 2 2" xfId="3801" xr:uid="{00000000-0005-0000-0000-000058040000}"/>
    <cellStyle name="_Comma_CC Tracking Model 13-feb (dec results) 2 2 2" xfId="17604" xr:uid="{00000000-0005-0000-0000-000059040000}"/>
    <cellStyle name="_Comma_CC Tracking Model 13-feb (dec results) 2 2 3" xfId="13340" xr:uid="{00000000-0005-0000-0000-00005A040000}"/>
    <cellStyle name="_Comma_CC Tracking Model 13-feb (dec results) 2 3" xfId="16558" xr:uid="{00000000-0005-0000-0000-00005B040000}"/>
    <cellStyle name="_Comma_CC Tracking Model 13-feb (dec results) 2 4" xfId="10969" xr:uid="{00000000-0005-0000-0000-00005C040000}"/>
    <cellStyle name="_Comma_CC Tracking Model 13-feb (dec results) 2 5" xfId="3800" xr:uid="{00000000-0005-0000-0000-00005D040000}"/>
    <cellStyle name="_Comma_CC Tracking Model 13-feb (dec results) 3" xfId="3802" xr:uid="{00000000-0005-0000-0000-00005E040000}"/>
    <cellStyle name="_Comma_CC Tracking Model 13-feb (dec results) 3 2" xfId="17605" xr:uid="{00000000-0005-0000-0000-00005F040000}"/>
    <cellStyle name="_Comma_CC Tracking Model 13-feb (dec results) 3 3" xfId="13341" xr:uid="{00000000-0005-0000-0000-000060040000}"/>
    <cellStyle name="_Comma_CC Tracking Model 13-feb (dec results) 4" xfId="3803" xr:uid="{00000000-0005-0000-0000-000061040000}"/>
    <cellStyle name="_Comma_CC Tracking Model 13-feb (dec results) 4 2" xfId="17603" xr:uid="{00000000-0005-0000-0000-000062040000}"/>
    <cellStyle name="_Comma_CC Tracking Model 13-feb (dec results) 4 3" xfId="13339" xr:uid="{00000000-0005-0000-0000-000063040000}"/>
    <cellStyle name="_Comma_CC Tracking Model 13-feb (dec results) 5" xfId="3804" xr:uid="{00000000-0005-0000-0000-000064040000}"/>
    <cellStyle name="_Comma_CC Tracking Model 13-feb (dec results) 5 2" xfId="20968" xr:uid="{00000000-0005-0000-0000-000065040000}"/>
    <cellStyle name="_Comma_CC Tracking Model 13-feb (dec results) 6" xfId="3799" xr:uid="{00000000-0005-0000-0000-000066040000}"/>
    <cellStyle name="_Comma_ChemBetaRegressions" xfId="173" xr:uid="{00000000-0005-0000-0000-000067040000}"/>
    <cellStyle name="_Comma_ChemBetaRegressions 2" xfId="174" xr:uid="{00000000-0005-0000-0000-000068040000}"/>
    <cellStyle name="_Comma_ChemBetaRegressions 2 2" xfId="3807" xr:uid="{00000000-0005-0000-0000-000069040000}"/>
    <cellStyle name="_Comma_ChemBetaRegressions 2 2 2" xfId="17607" xr:uid="{00000000-0005-0000-0000-00006A040000}"/>
    <cellStyle name="_Comma_ChemBetaRegressions 2 2 3" xfId="13343" xr:uid="{00000000-0005-0000-0000-00006B040000}"/>
    <cellStyle name="_Comma_ChemBetaRegressions 2 3" xfId="16559" xr:uid="{00000000-0005-0000-0000-00006C040000}"/>
    <cellStyle name="_Comma_ChemBetaRegressions 2 4" xfId="10970" xr:uid="{00000000-0005-0000-0000-00006D040000}"/>
    <cellStyle name="_Comma_ChemBetaRegressions 2 5" xfId="3806" xr:uid="{00000000-0005-0000-0000-00006E040000}"/>
    <cellStyle name="_Comma_ChemBetaRegressions 3" xfId="3808" xr:uid="{00000000-0005-0000-0000-00006F040000}"/>
    <cellStyle name="_Comma_ChemBetaRegressions 3 2" xfId="17608" xr:uid="{00000000-0005-0000-0000-000070040000}"/>
    <cellStyle name="_Comma_ChemBetaRegressions 3 3" xfId="13344" xr:uid="{00000000-0005-0000-0000-000071040000}"/>
    <cellStyle name="_Comma_ChemBetaRegressions 4" xfId="3809" xr:uid="{00000000-0005-0000-0000-000072040000}"/>
    <cellStyle name="_Comma_ChemBetaRegressions 4 2" xfId="17606" xr:uid="{00000000-0005-0000-0000-000073040000}"/>
    <cellStyle name="_Comma_ChemBetaRegressions 4 3" xfId="13342" xr:uid="{00000000-0005-0000-0000-000074040000}"/>
    <cellStyle name="_Comma_ChemBetaRegressions 5" xfId="3810" xr:uid="{00000000-0005-0000-0000-000075040000}"/>
    <cellStyle name="_Comma_ChemBetaRegressions 5 2" xfId="20969" xr:uid="{00000000-0005-0000-0000-000076040000}"/>
    <cellStyle name="_Comma_ChemBetaRegressions 6" xfId="3805" xr:uid="{00000000-0005-0000-0000-000077040000}"/>
    <cellStyle name="_Comma_Clean_LBO_Model_Mar_021" xfId="175" xr:uid="{00000000-0005-0000-0000-000078040000}"/>
    <cellStyle name="_Comma_Dakota Operating Model v1" xfId="176" xr:uid="{00000000-0005-0000-0000-000079040000}"/>
    <cellStyle name="_Comma_Dakota Operating Model v1 2" xfId="177" xr:uid="{00000000-0005-0000-0000-00007A040000}"/>
    <cellStyle name="_Comma_Dakota Operating Model v1 2 2" xfId="3813" xr:uid="{00000000-0005-0000-0000-00007B040000}"/>
    <cellStyle name="_Comma_Dakota Operating Model v1 2 2 2" xfId="17610" xr:uid="{00000000-0005-0000-0000-00007C040000}"/>
    <cellStyle name="_Comma_Dakota Operating Model v1 2 2 3" xfId="13346" xr:uid="{00000000-0005-0000-0000-00007D040000}"/>
    <cellStyle name="_Comma_Dakota Operating Model v1 2 3" xfId="16560" xr:uid="{00000000-0005-0000-0000-00007E040000}"/>
    <cellStyle name="_Comma_Dakota Operating Model v1 2 4" xfId="10971" xr:uid="{00000000-0005-0000-0000-00007F040000}"/>
    <cellStyle name="_Comma_Dakota Operating Model v1 2 5" xfId="3812" xr:uid="{00000000-0005-0000-0000-000080040000}"/>
    <cellStyle name="_Comma_Dakota Operating Model v1 3" xfId="3814" xr:uid="{00000000-0005-0000-0000-000081040000}"/>
    <cellStyle name="_Comma_Dakota Operating Model v1 3 2" xfId="17611" xr:uid="{00000000-0005-0000-0000-000082040000}"/>
    <cellStyle name="_Comma_Dakota Operating Model v1 3 3" xfId="13347" xr:uid="{00000000-0005-0000-0000-000083040000}"/>
    <cellStyle name="_Comma_Dakota Operating Model v1 4" xfId="3815" xr:uid="{00000000-0005-0000-0000-000084040000}"/>
    <cellStyle name="_Comma_Dakota Operating Model v1 4 2" xfId="17609" xr:uid="{00000000-0005-0000-0000-000085040000}"/>
    <cellStyle name="_Comma_Dakota Operating Model v1 4 3" xfId="13345" xr:uid="{00000000-0005-0000-0000-000086040000}"/>
    <cellStyle name="_Comma_Dakota Operating Model v1 5" xfId="3816" xr:uid="{00000000-0005-0000-0000-000087040000}"/>
    <cellStyle name="_Comma_Dakota Operating Model v1 5 2" xfId="20970" xr:uid="{00000000-0005-0000-0000-000088040000}"/>
    <cellStyle name="_Comma_Dakota Operating Model v1 6" xfId="3811" xr:uid="{00000000-0005-0000-0000-000089040000}"/>
    <cellStyle name="_Comma_dcf" xfId="178" xr:uid="{00000000-0005-0000-0000-00008A040000}"/>
    <cellStyle name="_Comma_dcf 2" xfId="179" xr:uid="{00000000-0005-0000-0000-00008B040000}"/>
    <cellStyle name="_Comma_dcf 2 2" xfId="3819" xr:uid="{00000000-0005-0000-0000-00008C040000}"/>
    <cellStyle name="_Comma_dcf 2 2 2" xfId="17613" xr:uid="{00000000-0005-0000-0000-00008D040000}"/>
    <cellStyle name="_Comma_dcf 2 2 3" xfId="13349" xr:uid="{00000000-0005-0000-0000-00008E040000}"/>
    <cellStyle name="_Comma_dcf 2 3" xfId="16561" xr:uid="{00000000-0005-0000-0000-00008F040000}"/>
    <cellStyle name="_Comma_dcf 2 4" xfId="10972" xr:uid="{00000000-0005-0000-0000-000090040000}"/>
    <cellStyle name="_Comma_dcf 2 5" xfId="3818" xr:uid="{00000000-0005-0000-0000-000091040000}"/>
    <cellStyle name="_Comma_dcf 3" xfId="3820" xr:uid="{00000000-0005-0000-0000-000092040000}"/>
    <cellStyle name="_Comma_dcf 3 2" xfId="17614" xr:uid="{00000000-0005-0000-0000-000093040000}"/>
    <cellStyle name="_Comma_dcf 3 3" xfId="13350" xr:uid="{00000000-0005-0000-0000-000094040000}"/>
    <cellStyle name="_Comma_dcf 4" xfId="3821" xr:uid="{00000000-0005-0000-0000-000095040000}"/>
    <cellStyle name="_Comma_dcf 4 2" xfId="17612" xr:uid="{00000000-0005-0000-0000-000096040000}"/>
    <cellStyle name="_Comma_dcf 4 3" xfId="13348" xr:uid="{00000000-0005-0000-0000-000097040000}"/>
    <cellStyle name="_Comma_dcf 5" xfId="3822" xr:uid="{00000000-0005-0000-0000-000098040000}"/>
    <cellStyle name="_Comma_dcf 5 2" xfId="20971" xr:uid="{00000000-0005-0000-0000-000099040000}"/>
    <cellStyle name="_Comma_dcf 6" xfId="3817" xr:uid="{00000000-0005-0000-0000-00009A040000}"/>
    <cellStyle name="_Comma_Discount Rate Analysis" xfId="180" xr:uid="{00000000-0005-0000-0000-00009B040000}"/>
    <cellStyle name="_Comma_Discount Rate Analysis 2" xfId="181" xr:uid="{00000000-0005-0000-0000-00009C040000}"/>
    <cellStyle name="_Comma_Discount Rate Analysis 2 2" xfId="3825" xr:uid="{00000000-0005-0000-0000-00009D040000}"/>
    <cellStyle name="_Comma_Discount Rate Analysis 2 2 2" xfId="17616" xr:uid="{00000000-0005-0000-0000-00009E040000}"/>
    <cellStyle name="_Comma_Discount Rate Analysis 2 2 3" xfId="13352" xr:uid="{00000000-0005-0000-0000-00009F040000}"/>
    <cellStyle name="_Comma_Discount Rate Analysis 2 3" xfId="16562" xr:uid="{00000000-0005-0000-0000-0000A0040000}"/>
    <cellStyle name="_Comma_Discount Rate Analysis 2 4" xfId="10973" xr:uid="{00000000-0005-0000-0000-0000A1040000}"/>
    <cellStyle name="_Comma_Discount Rate Analysis 2 5" xfId="3824" xr:uid="{00000000-0005-0000-0000-0000A2040000}"/>
    <cellStyle name="_Comma_Discount Rate Analysis 3" xfId="3826" xr:uid="{00000000-0005-0000-0000-0000A3040000}"/>
    <cellStyle name="_Comma_Discount Rate Analysis 3 2" xfId="17617" xr:uid="{00000000-0005-0000-0000-0000A4040000}"/>
    <cellStyle name="_Comma_Discount Rate Analysis 3 3" xfId="13353" xr:uid="{00000000-0005-0000-0000-0000A5040000}"/>
    <cellStyle name="_Comma_Discount Rate Analysis 4" xfId="3827" xr:uid="{00000000-0005-0000-0000-0000A6040000}"/>
    <cellStyle name="_Comma_Discount Rate Analysis 4 2" xfId="17615" xr:uid="{00000000-0005-0000-0000-0000A7040000}"/>
    <cellStyle name="_Comma_Discount Rate Analysis 4 3" xfId="13351" xr:uid="{00000000-0005-0000-0000-0000A8040000}"/>
    <cellStyle name="_Comma_Discount Rate Analysis 5" xfId="3828" xr:uid="{00000000-0005-0000-0000-0000A9040000}"/>
    <cellStyle name="_Comma_Discount Rate Analysis 5 2" xfId="20972" xr:uid="{00000000-0005-0000-0000-0000AA040000}"/>
    <cellStyle name="_Comma_Discount Rate Analysis 6" xfId="3823" xr:uid="{00000000-0005-0000-0000-0000AB040000}"/>
    <cellStyle name="_Comma_DSM_BASF_Betas" xfId="182" xr:uid="{00000000-0005-0000-0000-0000AC040000}"/>
    <cellStyle name="_Comma_DSM_BASF_Betas 2" xfId="183" xr:uid="{00000000-0005-0000-0000-0000AD040000}"/>
    <cellStyle name="_Comma_DSM_BASF_Betas 2 2" xfId="3831" xr:uid="{00000000-0005-0000-0000-0000AE040000}"/>
    <cellStyle name="_Comma_DSM_BASF_Betas 2 2 2" xfId="17619" xr:uid="{00000000-0005-0000-0000-0000AF040000}"/>
    <cellStyle name="_Comma_DSM_BASF_Betas 2 2 3" xfId="13355" xr:uid="{00000000-0005-0000-0000-0000B0040000}"/>
    <cellStyle name="_Comma_DSM_BASF_Betas 2 3" xfId="16563" xr:uid="{00000000-0005-0000-0000-0000B1040000}"/>
    <cellStyle name="_Comma_DSM_BASF_Betas 2 4" xfId="10974" xr:uid="{00000000-0005-0000-0000-0000B2040000}"/>
    <cellStyle name="_Comma_DSM_BASF_Betas 2 5" xfId="3830" xr:uid="{00000000-0005-0000-0000-0000B3040000}"/>
    <cellStyle name="_Comma_DSM_BASF_Betas 3" xfId="3832" xr:uid="{00000000-0005-0000-0000-0000B4040000}"/>
    <cellStyle name="_Comma_DSM_BASF_Betas 3 2" xfId="17620" xr:uid="{00000000-0005-0000-0000-0000B5040000}"/>
    <cellStyle name="_Comma_DSM_BASF_Betas 3 3" xfId="13356" xr:uid="{00000000-0005-0000-0000-0000B6040000}"/>
    <cellStyle name="_Comma_DSM_BASF_Betas 4" xfId="3833" xr:uid="{00000000-0005-0000-0000-0000B7040000}"/>
    <cellStyle name="_Comma_DSM_BASF_Betas 4 2" xfId="17618" xr:uid="{00000000-0005-0000-0000-0000B8040000}"/>
    <cellStyle name="_Comma_DSM_BASF_Betas 4 3" xfId="13354" xr:uid="{00000000-0005-0000-0000-0000B9040000}"/>
    <cellStyle name="_Comma_DSM_BASF_Betas 5" xfId="3834" xr:uid="{00000000-0005-0000-0000-0000BA040000}"/>
    <cellStyle name="_Comma_DSM_BASF_Betas 5 2" xfId="20973" xr:uid="{00000000-0005-0000-0000-0000BB040000}"/>
    <cellStyle name="_Comma_DSM_BASF_Betas 6" xfId="3829" xr:uid="{00000000-0005-0000-0000-0000BC040000}"/>
    <cellStyle name="_Comma_European Cable CSC (08 October 03)" xfId="184" xr:uid="{00000000-0005-0000-0000-0000BD040000}"/>
    <cellStyle name="_Comma_European Cable CSC (08 October 03) 2" xfId="185" xr:uid="{00000000-0005-0000-0000-0000BE040000}"/>
    <cellStyle name="_Comma_European Cable CSC (08 October 03) 2 2" xfId="3837" xr:uid="{00000000-0005-0000-0000-0000BF040000}"/>
    <cellStyle name="_Comma_European Cable CSC (08 October 03) 2 2 2" xfId="17622" xr:uid="{00000000-0005-0000-0000-0000C0040000}"/>
    <cellStyle name="_Comma_European Cable CSC (08 October 03) 2 2 3" xfId="13358" xr:uid="{00000000-0005-0000-0000-0000C1040000}"/>
    <cellStyle name="_Comma_European Cable CSC (08 October 03) 2 3" xfId="16564" xr:uid="{00000000-0005-0000-0000-0000C2040000}"/>
    <cellStyle name="_Comma_European Cable CSC (08 October 03) 2 4" xfId="10975" xr:uid="{00000000-0005-0000-0000-0000C3040000}"/>
    <cellStyle name="_Comma_European Cable CSC (08 October 03) 2 5" xfId="3836" xr:uid="{00000000-0005-0000-0000-0000C4040000}"/>
    <cellStyle name="_Comma_European Cable CSC (08 October 03) 3" xfId="3838" xr:uid="{00000000-0005-0000-0000-0000C5040000}"/>
    <cellStyle name="_Comma_European Cable CSC (08 October 03) 3 2" xfId="17623" xr:uid="{00000000-0005-0000-0000-0000C6040000}"/>
    <cellStyle name="_Comma_European Cable CSC (08 October 03) 3 3" xfId="13359" xr:uid="{00000000-0005-0000-0000-0000C7040000}"/>
    <cellStyle name="_Comma_European Cable CSC (08 October 03) 4" xfId="3839" xr:uid="{00000000-0005-0000-0000-0000C8040000}"/>
    <cellStyle name="_Comma_European Cable CSC (08 October 03) 4 2" xfId="17621" xr:uid="{00000000-0005-0000-0000-0000C9040000}"/>
    <cellStyle name="_Comma_European Cable CSC (08 October 03) 4 3" xfId="13357" xr:uid="{00000000-0005-0000-0000-0000CA040000}"/>
    <cellStyle name="_Comma_European Cable CSC (08 October 03) 5" xfId="3840" xr:uid="{00000000-0005-0000-0000-0000CB040000}"/>
    <cellStyle name="_Comma_European Cable CSC (08 October 03) 5 2" xfId="20974" xr:uid="{00000000-0005-0000-0000-0000CC040000}"/>
    <cellStyle name="_Comma_European Cable CSC (08 October 03) 6" xfId="3835" xr:uid="{00000000-0005-0000-0000-0000CD040000}"/>
    <cellStyle name="_Comma_European Consumer Publishing_Deal_Comp Sep 2005" xfId="186" xr:uid="{00000000-0005-0000-0000-0000CE040000}"/>
    <cellStyle name="_Comma_European Consumer Publishing_Deal_Comp Sep 2005 2" xfId="187" xr:uid="{00000000-0005-0000-0000-0000CF040000}"/>
    <cellStyle name="_Comma_European Consumer Publishing_Deal_Comp Sep 2005 2 2" xfId="3843" xr:uid="{00000000-0005-0000-0000-0000D0040000}"/>
    <cellStyle name="_Comma_European Consumer Publishing_Deal_Comp Sep 2005 2 2 2" xfId="17625" xr:uid="{00000000-0005-0000-0000-0000D1040000}"/>
    <cellStyle name="_Comma_European Consumer Publishing_Deal_Comp Sep 2005 2 2 3" xfId="13361" xr:uid="{00000000-0005-0000-0000-0000D2040000}"/>
    <cellStyle name="_Comma_European Consumer Publishing_Deal_Comp Sep 2005 2 3" xfId="16565" xr:uid="{00000000-0005-0000-0000-0000D3040000}"/>
    <cellStyle name="_Comma_European Consumer Publishing_Deal_Comp Sep 2005 2 4" xfId="10976" xr:uid="{00000000-0005-0000-0000-0000D4040000}"/>
    <cellStyle name="_Comma_European Consumer Publishing_Deal_Comp Sep 2005 2 5" xfId="3842" xr:uid="{00000000-0005-0000-0000-0000D5040000}"/>
    <cellStyle name="_Comma_European Consumer Publishing_Deal_Comp Sep 2005 3" xfId="3844" xr:uid="{00000000-0005-0000-0000-0000D6040000}"/>
    <cellStyle name="_Comma_European Consumer Publishing_Deal_Comp Sep 2005 3 2" xfId="17626" xr:uid="{00000000-0005-0000-0000-0000D7040000}"/>
    <cellStyle name="_Comma_European Consumer Publishing_Deal_Comp Sep 2005 3 3" xfId="13362" xr:uid="{00000000-0005-0000-0000-0000D8040000}"/>
    <cellStyle name="_Comma_European Consumer Publishing_Deal_Comp Sep 2005 4" xfId="3845" xr:uid="{00000000-0005-0000-0000-0000D9040000}"/>
    <cellStyle name="_Comma_European Consumer Publishing_Deal_Comp Sep 2005 4 2" xfId="17624" xr:uid="{00000000-0005-0000-0000-0000DA040000}"/>
    <cellStyle name="_Comma_European Consumer Publishing_Deal_Comp Sep 2005 4 3" xfId="13360" xr:uid="{00000000-0005-0000-0000-0000DB040000}"/>
    <cellStyle name="_Comma_European Consumer Publishing_Deal_Comp Sep 2005 5" xfId="3846" xr:uid="{00000000-0005-0000-0000-0000DC040000}"/>
    <cellStyle name="_Comma_European Consumer Publishing_Deal_Comp Sep 2005 5 2" xfId="20975" xr:uid="{00000000-0005-0000-0000-0000DD040000}"/>
    <cellStyle name="_Comma_European Consumer Publishing_Deal_Comp Sep 2005 6" xfId="3841" xr:uid="{00000000-0005-0000-0000-0000DE040000}"/>
    <cellStyle name="_Comma_European Mobile CSC (Current)" xfId="188" xr:uid="{00000000-0005-0000-0000-0000DF040000}"/>
    <cellStyle name="_Comma_European Mobile CSC (Current) 2" xfId="189" xr:uid="{00000000-0005-0000-0000-0000E0040000}"/>
    <cellStyle name="_Comma_European Mobile CSC (Current) 2 2" xfId="3849" xr:uid="{00000000-0005-0000-0000-0000E1040000}"/>
    <cellStyle name="_Comma_European Mobile CSC (Current) 2 2 2" xfId="17628" xr:uid="{00000000-0005-0000-0000-0000E2040000}"/>
    <cellStyle name="_Comma_European Mobile CSC (Current) 2 2 3" xfId="13364" xr:uid="{00000000-0005-0000-0000-0000E3040000}"/>
    <cellStyle name="_Comma_European Mobile CSC (Current) 2 3" xfId="16566" xr:uid="{00000000-0005-0000-0000-0000E4040000}"/>
    <cellStyle name="_Comma_European Mobile CSC (Current) 2 4" xfId="10977" xr:uid="{00000000-0005-0000-0000-0000E5040000}"/>
    <cellStyle name="_Comma_European Mobile CSC (Current) 2 5" xfId="3848" xr:uid="{00000000-0005-0000-0000-0000E6040000}"/>
    <cellStyle name="_Comma_European Mobile CSC (Current) 3" xfId="3850" xr:uid="{00000000-0005-0000-0000-0000E7040000}"/>
    <cellStyle name="_Comma_European Mobile CSC (Current) 3 2" xfId="17629" xr:uid="{00000000-0005-0000-0000-0000E8040000}"/>
    <cellStyle name="_Comma_European Mobile CSC (Current) 3 3" xfId="13365" xr:uid="{00000000-0005-0000-0000-0000E9040000}"/>
    <cellStyle name="_Comma_European Mobile CSC (Current) 4" xfId="3851" xr:uid="{00000000-0005-0000-0000-0000EA040000}"/>
    <cellStyle name="_Comma_European Mobile CSC (Current) 4 2" xfId="17627" xr:uid="{00000000-0005-0000-0000-0000EB040000}"/>
    <cellStyle name="_Comma_European Mobile CSC (Current) 4 3" xfId="13363" xr:uid="{00000000-0005-0000-0000-0000EC040000}"/>
    <cellStyle name="_Comma_European Mobile CSC (Current) 5" xfId="3852" xr:uid="{00000000-0005-0000-0000-0000ED040000}"/>
    <cellStyle name="_Comma_European Mobile CSC (Current) 5 2" xfId="20976" xr:uid="{00000000-0005-0000-0000-0000EE040000}"/>
    <cellStyle name="_Comma_European Mobile CSC (Current) 6" xfId="3847" xr:uid="{00000000-0005-0000-0000-0000EF040000}"/>
    <cellStyle name="_Comma_European Professional Publishing DealCOmp Dec 2005" xfId="190" xr:uid="{00000000-0005-0000-0000-0000F0040000}"/>
    <cellStyle name="_Comma_European Professional Publishing DealCOmp Dec 2005 2" xfId="191" xr:uid="{00000000-0005-0000-0000-0000F1040000}"/>
    <cellStyle name="_Comma_European Professional Publishing DealCOmp Dec 2005 2 2" xfId="3855" xr:uid="{00000000-0005-0000-0000-0000F2040000}"/>
    <cellStyle name="_Comma_European Professional Publishing DealCOmp Dec 2005 2 2 2" xfId="17631" xr:uid="{00000000-0005-0000-0000-0000F3040000}"/>
    <cellStyle name="_Comma_European Professional Publishing DealCOmp Dec 2005 2 2 3" xfId="13367" xr:uid="{00000000-0005-0000-0000-0000F4040000}"/>
    <cellStyle name="_Comma_European Professional Publishing DealCOmp Dec 2005 2 3" xfId="16567" xr:uid="{00000000-0005-0000-0000-0000F5040000}"/>
    <cellStyle name="_Comma_European Professional Publishing DealCOmp Dec 2005 2 4" xfId="10978" xr:uid="{00000000-0005-0000-0000-0000F6040000}"/>
    <cellStyle name="_Comma_European Professional Publishing DealCOmp Dec 2005 2 5" xfId="3854" xr:uid="{00000000-0005-0000-0000-0000F7040000}"/>
    <cellStyle name="_Comma_European Professional Publishing DealCOmp Dec 2005 3" xfId="3856" xr:uid="{00000000-0005-0000-0000-0000F8040000}"/>
    <cellStyle name="_Comma_European Professional Publishing DealCOmp Dec 2005 3 2" xfId="17632" xr:uid="{00000000-0005-0000-0000-0000F9040000}"/>
    <cellStyle name="_Comma_European Professional Publishing DealCOmp Dec 2005 3 3" xfId="13368" xr:uid="{00000000-0005-0000-0000-0000FA040000}"/>
    <cellStyle name="_Comma_European Professional Publishing DealCOmp Dec 2005 4" xfId="3857" xr:uid="{00000000-0005-0000-0000-0000FB040000}"/>
    <cellStyle name="_Comma_European Professional Publishing DealCOmp Dec 2005 4 2" xfId="17630" xr:uid="{00000000-0005-0000-0000-0000FC040000}"/>
    <cellStyle name="_Comma_European Professional Publishing DealCOmp Dec 2005 4 3" xfId="13366" xr:uid="{00000000-0005-0000-0000-0000FD040000}"/>
    <cellStyle name="_Comma_European Professional Publishing DealCOmp Dec 2005 5" xfId="3858" xr:uid="{00000000-0005-0000-0000-0000FE040000}"/>
    <cellStyle name="_Comma_European Professional Publishing DealCOmp Dec 2005 5 2" xfId="20977" xr:uid="{00000000-0005-0000-0000-0000FF040000}"/>
    <cellStyle name="_Comma_European Professional Publishing DealCOmp Dec 2005 6" xfId="3853" xr:uid="{00000000-0005-0000-0000-000000050000}"/>
    <cellStyle name="_Comma_FT-6June2001" xfId="192" xr:uid="{00000000-0005-0000-0000-000001050000}"/>
    <cellStyle name="_Comma_FT-6June2001 2" xfId="193" xr:uid="{00000000-0005-0000-0000-000002050000}"/>
    <cellStyle name="_Comma_FT-6June2001 2 2" xfId="3861" xr:uid="{00000000-0005-0000-0000-000003050000}"/>
    <cellStyle name="_Comma_FT-6June2001 2 2 2" xfId="17634" xr:uid="{00000000-0005-0000-0000-000004050000}"/>
    <cellStyle name="_Comma_FT-6June2001 2 2 3" xfId="13370" xr:uid="{00000000-0005-0000-0000-000005050000}"/>
    <cellStyle name="_Comma_FT-6June2001 2 3" xfId="16568" xr:uid="{00000000-0005-0000-0000-000006050000}"/>
    <cellStyle name="_Comma_FT-6June2001 2 4" xfId="10979" xr:uid="{00000000-0005-0000-0000-000007050000}"/>
    <cellStyle name="_Comma_FT-6June2001 2 5" xfId="3860" xr:uid="{00000000-0005-0000-0000-000008050000}"/>
    <cellStyle name="_Comma_FT-6June2001 3" xfId="3862" xr:uid="{00000000-0005-0000-0000-000009050000}"/>
    <cellStyle name="_Comma_FT-6June2001 3 2" xfId="17635" xr:uid="{00000000-0005-0000-0000-00000A050000}"/>
    <cellStyle name="_Comma_FT-6June2001 3 3" xfId="13371" xr:uid="{00000000-0005-0000-0000-00000B050000}"/>
    <cellStyle name="_Comma_FT-6June2001 4" xfId="3863" xr:uid="{00000000-0005-0000-0000-00000C050000}"/>
    <cellStyle name="_Comma_FT-6June2001 4 2" xfId="17633" xr:uid="{00000000-0005-0000-0000-00000D050000}"/>
    <cellStyle name="_Comma_FT-6June2001 4 3" xfId="13369" xr:uid="{00000000-0005-0000-0000-00000E050000}"/>
    <cellStyle name="_Comma_FT-6June2001 5" xfId="3864" xr:uid="{00000000-0005-0000-0000-00000F050000}"/>
    <cellStyle name="_Comma_FT-6June2001 5 2" xfId="20978" xr:uid="{00000000-0005-0000-0000-000010050000}"/>
    <cellStyle name="_Comma_FT-6June2001 6" xfId="3859" xr:uid="{00000000-0005-0000-0000-000011050000}"/>
    <cellStyle name="_Comma_Future Benchmarking" xfId="194" xr:uid="{00000000-0005-0000-0000-000012050000}"/>
    <cellStyle name="_Comma_Industry Overview Master Spreadsheet" xfId="195" xr:uid="{00000000-0005-0000-0000-000013050000}"/>
    <cellStyle name="_Comma_Industry Overview Master Spreadsheet 2" xfId="196" xr:uid="{00000000-0005-0000-0000-000014050000}"/>
    <cellStyle name="_Comma_Industry Overview Master Spreadsheet 2 2" xfId="3867" xr:uid="{00000000-0005-0000-0000-000015050000}"/>
    <cellStyle name="_Comma_Industry Overview Master Spreadsheet 2 2 2" xfId="17637" xr:uid="{00000000-0005-0000-0000-000016050000}"/>
    <cellStyle name="_Comma_Industry Overview Master Spreadsheet 2 2 3" xfId="13373" xr:uid="{00000000-0005-0000-0000-000017050000}"/>
    <cellStyle name="_Comma_Industry Overview Master Spreadsheet 2 3" xfId="16569" xr:uid="{00000000-0005-0000-0000-000018050000}"/>
    <cellStyle name="_Comma_Industry Overview Master Spreadsheet 2 4" xfId="10980" xr:uid="{00000000-0005-0000-0000-000019050000}"/>
    <cellStyle name="_Comma_Industry Overview Master Spreadsheet 2 5" xfId="3866" xr:uid="{00000000-0005-0000-0000-00001A050000}"/>
    <cellStyle name="_Comma_Industry Overview Master Spreadsheet 3" xfId="3868" xr:uid="{00000000-0005-0000-0000-00001B050000}"/>
    <cellStyle name="_Comma_Industry Overview Master Spreadsheet 3 2" xfId="17638" xr:uid="{00000000-0005-0000-0000-00001C050000}"/>
    <cellStyle name="_Comma_Industry Overview Master Spreadsheet 3 3" xfId="13374" xr:uid="{00000000-0005-0000-0000-00001D050000}"/>
    <cellStyle name="_Comma_Industry Overview Master Spreadsheet 4" xfId="3869" xr:uid="{00000000-0005-0000-0000-00001E050000}"/>
    <cellStyle name="_Comma_Industry Overview Master Spreadsheet 4 2" xfId="17636" xr:uid="{00000000-0005-0000-0000-00001F050000}"/>
    <cellStyle name="_Comma_Industry Overview Master Spreadsheet 4 3" xfId="13372" xr:uid="{00000000-0005-0000-0000-000020050000}"/>
    <cellStyle name="_Comma_Industry Overview Master Spreadsheet 5" xfId="3870" xr:uid="{00000000-0005-0000-0000-000021050000}"/>
    <cellStyle name="_Comma_Industry Overview Master Spreadsheet 5 2" xfId="20979" xr:uid="{00000000-0005-0000-0000-000022050000}"/>
    <cellStyle name="_Comma_Industry Overview Master Spreadsheet 6" xfId="3865" xr:uid="{00000000-0005-0000-0000-000023050000}"/>
    <cellStyle name="_Comma_LBO (Post IM)" xfId="197" xr:uid="{00000000-0005-0000-0000-000024050000}"/>
    <cellStyle name="_Comma_LBO (Post IM) 2" xfId="198" xr:uid="{00000000-0005-0000-0000-000025050000}"/>
    <cellStyle name="_Comma_LBO (Post IM) 2 2" xfId="3873" xr:uid="{00000000-0005-0000-0000-000026050000}"/>
    <cellStyle name="_Comma_LBO (Post IM) 2 2 2" xfId="17640" xr:uid="{00000000-0005-0000-0000-000027050000}"/>
    <cellStyle name="_Comma_LBO (Post IM) 2 2 3" xfId="13376" xr:uid="{00000000-0005-0000-0000-000028050000}"/>
    <cellStyle name="_Comma_LBO (Post IM) 2 3" xfId="16570" xr:uid="{00000000-0005-0000-0000-000029050000}"/>
    <cellStyle name="_Comma_LBO (Post IM) 2 4" xfId="10981" xr:uid="{00000000-0005-0000-0000-00002A050000}"/>
    <cellStyle name="_Comma_LBO (Post IM) 2 5" xfId="3872" xr:uid="{00000000-0005-0000-0000-00002B050000}"/>
    <cellStyle name="_Comma_LBO (Post IM) 3" xfId="3874" xr:uid="{00000000-0005-0000-0000-00002C050000}"/>
    <cellStyle name="_Comma_LBO (Post IM) 3 2" xfId="17641" xr:uid="{00000000-0005-0000-0000-00002D050000}"/>
    <cellStyle name="_Comma_LBO (Post IM) 3 3" xfId="13377" xr:uid="{00000000-0005-0000-0000-00002E050000}"/>
    <cellStyle name="_Comma_LBO (Post IM) 4" xfId="3875" xr:uid="{00000000-0005-0000-0000-00002F050000}"/>
    <cellStyle name="_Comma_LBO (Post IM) 4 2" xfId="17639" xr:uid="{00000000-0005-0000-0000-000030050000}"/>
    <cellStyle name="_Comma_LBO (Post IM) 4 3" xfId="13375" xr:uid="{00000000-0005-0000-0000-000031050000}"/>
    <cellStyle name="_Comma_LBO (Post IM) 5" xfId="3876" xr:uid="{00000000-0005-0000-0000-000032050000}"/>
    <cellStyle name="_Comma_LBO (Post IM) 5 2" xfId="20980" xr:uid="{00000000-0005-0000-0000-000033050000}"/>
    <cellStyle name="_Comma_LBO (Post IM) 6" xfId="3871" xr:uid="{00000000-0005-0000-0000-000034050000}"/>
    <cellStyle name="_Comma_List One-Offs" xfId="199" xr:uid="{00000000-0005-0000-0000-000035050000}"/>
    <cellStyle name="_Comma_List One-Offs 2" xfId="200" xr:uid="{00000000-0005-0000-0000-000036050000}"/>
    <cellStyle name="_Comma_List One-Offs 2 2" xfId="3879" xr:uid="{00000000-0005-0000-0000-000037050000}"/>
    <cellStyle name="_Comma_List One-Offs 2 2 2" xfId="17643" xr:uid="{00000000-0005-0000-0000-000038050000}"/>
    <cellStyle name="_Comma_List One-Offs 2 2 3" xfId="13379" xr:uid="{00000000-0005-0000-0000-000039050000}"/>
    <cellStyle name="_Comma_List One-Offs 2 3" xfId="16571" xr:uid="{00000000-0005-0000-0000-00003A050000}"/>
    <cellStyle name="_Comma_List One-Offs 2 4" xfId="10982" xr:uid="{00000000-0005-0000-0000-00003B050000}"/>
    <cellStyle name="_Comma_List One-Offs 2 5" xfId="3878" xr:uid="{00000000-0005-0000-0000-00003C050000}"/>
    <cellStyle name="_Comma_List One-Offs 3" xfId="3880" xr:uid="{00000000-0005-0000-0000-00003D050000}"/>
    <cellStyle name="_Comma_List One-Offs 3 2" xfId="17644" xr:uid="{00000000-0005-0000-0000-00003E050000}"/>
    <cellStyle name="_Comma_List One-Offs 3 3" xfId="13380" xr:uid="{00000000-0005-0000-0000-00003F050000}"/>
    <cellStyle name="_Comma_List One-Offs 4" xfId="3881" xr:uid="{00000000-0005-0000-0000-000040050000}"/>
    <cellStyle name="_Comma_List One-Offs 4 2" xfId="17642" xr:uid="{00000000-0005-0000-0000-000041050000}"/>
    <cellStyle name="_Comma_List One-Offs 4 3" xfId="13378" xr:uid="{00000000-0005-0000-0000-000042050000}"/>
    <cellStyle name="_Comma_List One-Offs 5" xfId="3882" xr:uid="{00000000-0005-0000-0000-000043050000}"/>
    <cellStyle name="_Comma_List One-Offs 5 2" xfId="20981" xr:uid="{00000000-0005-0000-0000-000044050000}"/>
    <cellStyle name="_Comma_List One-Offs 6" xfId="3877" xr:uid="{00000000-0005-0000-0000-000045050000}"/>
    <cellStyle name="_Comma_Merger model_02012003" xfId="201" xr:uid="{00000000-0005-0000-0000-000046050000}"/>
    <cellStyle name="_Comma_Merger model_02012003 2" xfId="202" xr:uid="{00000000-0005-0000-0000-000047050000}"/>
    <cellStyle name="_Comma_Merger model_02012003 2 2" xfId="3885" xr:uid="{00000000-0005-0000-0000-000048050000}"/>
    <cellStyle name="_Comma_Merger model_02012003 2 2 2" xfId="17646" xr:uid="{00000000-0005-0000-0000-000049050000}"/>
    <cellStyle name="_Comma_Merger model_02012003 2 2 3" xfId="13382" xr:uid="{00000000-0005-0000-0000-00004A050000}"/>
    <cellStyle name="_Comma_Merger model_02012003 2 3" xfId="16572" xr:uid="{00000000-0005-0000-0000-00004B050000}"/>
    <cellStyle name="_Comma_Merger model_02012003 2 4" xfId="10983" xr:uid="{00000000-0005-0000-0000-00004C050000}"/>
    <cellStyle name="_Comma_Merger model_02012003 2 5" xfId="3884" xr:uid="{00000000-0005-0000-0000-00004D050000}"/>
    <cellStyle name="_Comma_Merger model_02012003 3" xfId="3886" xr:uid="{00000000-0005-0000-0000-00004E050000}"/>
    <cellStyle name="_Comma_Merger model_02012003 3 2" xfId="17647" xr:uid="{00000000-0005-0000-0000-00004F050000}"/>
    <cellStyle name="_Comma_Merger model_02012003 3 3" xfId="13383" xr:uid="{00000000-0005-0000-0000-000050050000}"/>
    <cellStyle name="_Comma_Merger model_02012003 4" xfId="3887" xr:uid="{00000000-0005-0000-0000-000051050000}"/>
    <cellStyle name="_Comma_Merger model_02012003 4 2" xfId="17645" xr:uid="{00000000-0005-0000-0000-000052050000}"/>
    <cellStyle name="_Comma_Merger model_02012003 4 3" xfId="13381" xr:uid="{00000000-0005-0000-0000-000053050000}"/>
    <cellStyle name="_Comma_Merger model_02012003 5" xfId="3888" xr:uid="{00000000-0005-0000-0000-000054050000}"/>
    <cellStyle name="_Comma_Merger model_02012003 5 2" xfId="20982" xr:uid="{00000000-0005-0000-0000-000055050000}"/>
    <cellStyle name="_Comma_Merger model_02012003 6" xfId="3883" xr:uid="{00000000-0005-0000-0000-000056050000}"/>
    <cellStyle name="_Comma_Nappa Historical Financials v2" xfId="203" xr:uid="{00000000-0005-0000-0000-000057050000}"/>
    <cellStyle name="_Comma_Nappa Historical Financials v2 2" xfId="204" xr:uid="{00000000-0005-0000-0000-000058050000}"/>
    <cellStyle name="_Comma_Nappa Historical Financials v2 2 2" xfId="3891" xr:uid="{00000000-0005-0000-0000-000059050000}"/>
    <cellStyle name="_Comma_Nappa Historical Financials v2 2 2 2" xfId="17649" xr:uid="{00000000-0005-0000-0000-00005A050000}"/>
    <cellStyle name="_Comma_Nappa Historical Financials v2 2 2 3" xfId="13385" xr:uid="{00000000-0005-0000-0000-00005B050000}"/>
    <cellStyle name="_Comma_Nappa Historical Financials v2 2 3" xfId="16573" xr:uid="{00000000-0005-0000-0000-00005C050000}"/>
    <cellStyle name="_Comma_Nappa Historical Financials v2 2 4" xfId="10984" xr:uid="{00000000-0005-0000-0000-00005D050000}"/>
    <cellStyle name="_Comma_Nappa Historical Financials v2 2 5" xfId="3890" xr:uid="{00000000-0005-0000-0000-00005E050000}"/>
    <cellStyle name="_Comma_Nappa Historical Financials v2 3" xfId="3892" xr:uid="{00000000-0005-0000-0000-00005F050000}"/>
    <cellStyle name="_Comma_Nappa Historical Financials v2 3 2" xfId="17650" xr:uid="{00000000-0005-0000-0000-000060050000}"/>
    <cellStyle name="_Comma_Nappa Historical Financials v2 3 3" xfId="13386" xr:uid="{00000000-0005-0000-0000-000061050000}"/>
    <cellStyle name="_Comma_Nappa Historical Financials v2 4" xfId="3893" xr:uid="{00000000-0005-0000-0000-000062050000}"/>
    <cellStyle name="_Comma_Nappa Historical Financials v2 4 2" xfId="17648" xr:uid="{00000000-0005-0000-0000-000063050000}"/>
    <cellStyle name="_Comma_Nappa Historical Financials v2 4 3" xfId="13384" xr:uid="{00000000-0005-0000-0000-000064050000}"/>
    <cellStyle name="_Comma_Nappa Historical Financials v2 5" xfId="3894" xr:uid="{00000000-0005-0000-0000-000065050000}"/>
    <cellStyle name="_Comma_Nappa Historical Financials v2 5 2" xfId="20983" xr:uid="{00000000-0005-0000-0000-000066050000}"/>
    <cellStyle name="_Comma_Nappa Historical Financials v2 6" xfId="3889" xr:uid="{00000000-0005-0000-0000-000067050000}"/>
    <cellStyle name="_Comma_Orange-May01" xfId="205" xr:uid="{00000000-0005-0000-0000-000068050000}"/>
    <cellStyle name="_Comma_Orange-May01 2" xfId="206" xr:uid="{00000000-0005-0000-0000-000069050000}"/>
    <cellStyle name="_Comma_Orange-May01 2 2" xfId="3897" xr:uid="{00000000-0005-0000-0000-00006A050000}"/>
    <cellStyle name="_Comma_Orange-May01 2 2 2" xfId="17652" xr:uid="{00000000-0005-0000-0000-00006B050000}"/>
    <cellStyle name="_Comma_Orange-May01 2 2 3" xfId="13388" xr:uid="{00000000-0005-0000-0000-00006C050000}"/>
    <cellStyle name="_Comma_Orange-May01 2 3" xfId="16574" xr:uid="{00000000-0005-0000-0000-00006D050000}"/>
    <cellStyle name="_Comma_Orange-May01 2 4" xfId="10985" xr:uid="{00000000-0005-0000-0000-00006E050000}"/>
    <cellStyle name="_Comma_Orange-May01 2 5" xfId="3896" xr:uid="{00000000-0005-0000-0000-00006F050000}"/>
    <cellStyle name="_Comma_Orange-May01 3" xfId="3898" xr:uid="{00000000-0005-0000-0000-000070050000}"/>
    <cellStyle name="_Comma_Orange-May01 3 2" xfId="17653" xr:uid="{00000000-0005-0000-0000-000071050000}"/>
    <cellStyle name="_Comma_Orange-May01 3 3" xfId="13389" xr:uid="{00000000-0005-0000-0000-000072050000}"/>
    <cellStyle name="_Comma_Orange-May01 4" xfId="3899" xr:uid="{00000000-0005-0000-0000-000073050000}"/>
    <cellStyle name="_Comma_Orange-May01 4 2" xfId="17651" xr:uid="{00000000-0005-0000-0000-000074050000}"/>
    <cellStyle name="_Comma_Orange-May01 4 3" xfId="13387" xr:uid="{00000000-0005-0000-0000-000075050000}"/>
    <cellStyle name="_Comma_Orange-May01 5" xfId="3900" xr:uid="{00000000-0005-0000-0000-000076050000}"/>
    <cellStyle name="_Comma_Orange-May01 5 2" xfId="20984" xr:uid="{00000000-0005-0000-0000-000077050000}"/>
    <cellStyle name="_Comma_Orange-May01 6" xfId="3895" xr:uid="{00000000-0005-0000-0000-000078050000}"/>
    <cellStyle name="_Comma_Private Market Valuation" xfId="207" xr:uid="{00000000-0005-0000-0000-000079050000}"/>
    <cellStyle name="_Comma_Private Market Valuation 2" xfId="208" xr:uid="{00000000-0005-0000-0000-00007A050000}"/>
    <cellStyle name="_Comma_Private Market Valuation 2 2" xfId="3903" xr:uid="{00000000-0005-0000-0000-00007B050000}"/>
    <cellStyle name="_Comma_Private Market Valuation 2 2 2" xfId="17655" xr:uid="{00000000-0005-0000-0000-00007C050000}"/>
    <cellStyle name="_Comma_Private Market Valuation 2 2 3" xfId="13391" xr:uid="{00000000-0005-0000-0000-00007D050000}"/>
    <cellStyle name="_Comma_Private Market Valuation 2 3" xfId="16575" xr:uid="{00000000-0005-0000-0000-00007E050000}"/>
    <cellStyle name="_Comma_Private Market Valuation 2 4" xfId="10986" xr:uid="{00000000-0005-0000-0000-00007F050000}"/>
    <cellStyle name="_Comma_Private Market Valuation 2 5" xfId="3902" xr:uid="{00000000-0005-0000-0000-000080050000}"/>
    <cellStyle name="_Comma_Private Market Valuation 3" xfId="3904" xr:uid="{00000000-0005-0000-0000-000081050000}"/>
    <cellStyle name="_Comma_Private Market Valuation 3 2" xfId="17656" xr:uid="{00000000-0005-0000-0000-000082050000}"/>
    <cellStyle name="_Comma_Private Market Valuation 3 3" xfId="13392" xr:uid="{00000000-0005-0000-0000-000083050000}"/>
    <cellStyle name="_Comma_Private Market Valuation 4" xfId="3905" xr:uid="{00000000-0005-0000-0000-000084050000}"/>
    <cellStyle name="_Comma_Private Market Valuation 4 2" xfId="17654" xr:uid="{00000000-0005-0000-0000-000085050000}"/>
    <cellStyle name="_Comma_Private Market Valuation 4 3" xfId="13390" xr:uid="{00000000-0005-0000-0000-000086050000}"/>
    <cellStyle name="_Comma_Private Market Valuation 5" xfId="3906" xr:uid="{00000000-0005-0000-0000-000087050000}"/>
    <cellStyle name="_Comma_Private Market Valuation 5 2" xfId="20985" xr:uid="{00000000-0005-0000-0000-000088050000}"/>
    <cellStyle name="_Comma_Private Market Valuation 6" xfId="3901" xr:uid="{00000000-0005-0000-0000-000089050000}"/>
    <cellStyle name="_Comma_Roce and  Leverage6" xfId="209" xr:uid="{00000000-0005-0000-0000-00008A050000}"/>
    <cellStyle name="_Comma_Roce and  Leverage6 2" xfId="210" xr:uid="{00000000-0005-0000-0000-00008B050000}"/>
    <cellStyle name="_Comma_Roce and  Leverage6 2 2" xfId="3909" xr:uid="{00000000-0005-0000-0000-00008C050000}"/>
    <cellStyle name="_Comma_Roce and  Leverage6 2 2 2" xfId="17658" xr:uid="{00000000-0005-0000-0000-00008D050000}"/>
    <cellStyle name="_Comma_Roce and  Leverage6 2 2 3" xfId="13394" xr:uid="{00000000-0005-0000-0000-00008E050000}"/>
    <cellStyle name="_Comma_Roce and  Leverage6 2 3" xfId="16576" xr:uid="{00000000-0005-0000-0000-00008F050000}"/>
    <cellStyle name="_Comma_Roce and  Leverage6 2 4" xfId="10987" xr:uid="{00000000-0005-0000-0000-000090050000}"/>
    <cellStyle name="_Comma_Roce and  Leverage6 2 5" xfId="3908" xr:uid="{00000000-0005-0000-0000-000091050000}"/>
    <cellStyle name="_Comma_Roce and  Leverage6 3" xfId="3910" xr:uid="{00000000-0005-0000-0000-000092050000}"/>
    <cellStyle name="_Comma_Roce and  Leverage6 3 2" xfId="17659" xr:uid="{00000000-0005-0000-0000-000093050000}"/>
    <cellStyle name="_Comma_Roce and  Leverage6 3 3" xfId="13395" xr:uid="{00000000-0005-0000-0000-000094050000}"/>
    <cellStyle name="_Comma_Roce and  Leverage6 4" xfId="3911" xr:uid="{00000000-0005-0000-0000-000095050000}"/>
    <cellStyle name="_Comma_Roce and  Leverage6 4 2" xfId="17657" xr:uid="{00000000-0005-0000-0000-000096050000}"/>
    <cellStyle name="_Comma_Roce and  Leverage6 4 3" xfId="13393" xr:uid="{00000000-0005-0000-0000-000097050000}"/>
    <cellStyle name="_Comma_Roce and  Leverage6 5" xfId="3912" xr:uid="{00000000-0005-0000-0000-000098050000}"/>
    <cellStyle name="_Comma_Roce and  Leverage6 5 2" xfId="20986" xr:uid="{00000000-0005-0000-0000-000099050000}"/>
    <cellStyle name="_Comma_Roce and  Leverage6 6" xfId="3907" xr:uid="{00000000-0005-0000-0000-00009A050000}"/>
    <cellStyle name="_Comma_Share Repurchase + Latam Impairment Analysis (Sep 2002)" xfId="211" xr:uid="{00000000-0005-0000-0000-00009B050000}"/>
    <cellStyle name="_Comma_Share Repurchase + Latam Impairment Analysis (Sep 2002) 2" xfId="212" xr:uid="{00000000-0005-0000-0000-00009C050000}"/>
    <cellStyle name="_Comma_Share Repurchase + Latam Impairment Analysis (Sep 2002) 2 2" xfId="3915" xr:uid="{00000000-0005-0000-0000-00009D050000}"/>
    <cellStyle name="_Comma_Share Repurchase + Latam Impairment Analysis (Sep 2002) 2 2 2" xfId="17661" xr:uid="{00000000-0005-0000-0000-00009E050000}"/>
    <cellStyle name="_Comma_Share Repurchase + Latam Impairment Analysis (Sep 2002) 2 2 3" xfId="13397" xr:uid="{00000000-0005-0000-0000-00009F050000}"/>
    <cellStyle name="_Comma_Share Repurchase + Latam Impairment Analysis (Sep 2002) 2 3" xfId="16577" xr:uid="{00000000-0005-0000-0000-0000A0050000}"/>
    <cellStyle name="_Comma_Share Repurchase + Latam Impairment Analysis (Sep 2002) 2 4" xfId="10988" xr:uid="{00000000-0005-0000-0000-0000A1050000}"/>
    <cellStyle name="_Comma_Share Repurchase + Latam Impairment Analysis (Sep 2002) 2 5" xfId="3914" xr:uid="{00000000-0005-0000-0000-0000A2050000}"/>
    <cellStyle name="_Comma_Share Repurchase + Latam Impairment Analysis (Sep 2002) 3" xfId="3916" xr:uid="{00000000-0005-0000-0000-0000A3050000}"/>
    <cellStyle name="_Comma_Share Repurchase + Latam Impairment Analysis (Sep 2002) 3 2" xfId="17662" xr:uid="{00000000-0005-0000-0000-0000A4050000}"/>
    <cellStyle name="_Comma_Share Repurchase + Latam Impairment Analysis (Sep 2002) 3 3" xfId="13398" xr:uid="{00000000-0005-0000-0000-0000A5050000}"/>
    <cellStyle name="_Comma_Share Repurchase + Latam Impairment Analysis (Sep 2002) 4" xfId="3917" xr:uid="{00000000-0005-0000-0000-0000A6050000}"/>
    <cellStyle name="_Comma_Share Repurchase + Latam Impairment Analysis (Sep 2002) 4 2" xfId="17660" xr:uid="{00000000-0005-0000-0000-0000A7050000}"/>
    <cellStyle name="_Comma_Share Repurchase + Latam Impairment Analysis (Sep 2002) 4 3" xfId="13396" xr:uid="{00000000-0005-0000-0000-0000A8050000}"/>
    <cellStyle name="_Comma_Share Repurchase + Latam Impairment Analysis (Sep 2002) 5" xfId="3918" xr:uid="{00000000-0005-0000-0000-0000A9050000}"/>
    <cellStyle name="_Comma_Share Repurchase + Latam Impairment Analysis (Sep 2002) 5 2" xfId="20987" xr:uid="{00000000-0005-0000-0000-0000AA050000}"/>
    <cellStyle name="_Comma_Share Repurchase + Latam Impairment Analysis (Sep 2002) 6" xfId="3913" xr:uid="{00000000-0005-0000-0000-0000AB050000}"/>
    <cellStyle name="_Comma_stahl_dcf+lbo_FINAL MODEL USED FOR FAIRNESS MEETING 5 Dec 2001" xfId="213" xr:uid="{00000000-0005-0000-0000-0000AC050000}"/>
    <cellStyle name="_Comma_stahl_dcf+lbo_FINAL MODEL USED FOR FAIRNESS MEETING 5 Dec 2001 2" xfId="214" xr:uid="{00000000-0005-0000-0000-0000AD050000}"/>
    <cellStyle name="_Comma_stahl_dcf+lbo_FINAL MODEL USED FOR FAIRNESS MEETING 5 Dec 2001 2 2" xfId="3921" xr:uid="{00000000-0005-0000-0000-0000AE050000}"/>
    <cellStyle name="_Comma_stahl_dcf+lbo_FINAL MODEL USED FOR FAIRNESS MEETING 5 Dec 2001 2 2 2" xfId="17664" xr:uid="{00000000-0005-0000-0000-0000AF050000}"/>
    <cellStyle name="_Comma_stahl_dcf+lbo_FINAL MODEL USED FOR FAIRNESS MEETING 5 Dec 2001 2 2 3" xfId="13400" xr:uid="{00000000-0005-0000-0000-0000B0050000}"/>
    <cellStyle name="_Comma_stahl_dcf+lbo_FINAL MODEL USED FOR FAIRNESS MEETING 5 Dec 2001 2 3" xfId="16578" xr:uid="{00000000-0005-0000-0000-0000B1050000}"/>
    <cellStyle name="_Comma_stahl_dcf+lbo_FINAL MODEL USED FOR FAIRNESS MEETING 5 Dec 2001 2 4" xfId="10989" xr:uid="{00000000-0005-0000-0000-0000B2050000}"/>
    <cellStyle name="_Comma_stahl_dcf+lbo_FINAL MODEL USED FOR FAIRNESS MEETING 5 Dec 2001 2 5" xfId="3920" xr:uid="{00000000-0005-0000-0000-0000B3050000}"/>
    <cellStyle name="_Comma_stahl_dcf+lbo_FINAL MODEL USED FOR FAIRNESS MEETING 5 Dec 2001 3" xfId="3922" xr:uid="{00000000-0005-0000-0000-0000B4050000}"/>
    <cellStyle name="_Comma_stahl_dcf+lbo_FINAL MODEL USED FOR FAIRNESS MEETING 5 Dec 2001 3 2" xfId="17665" xr:uid="{00000000-0005-0000-0000-0000B5050000}"/>
    <cellStyle name="_Comma_stahl_dcf+lbo_FINAL MODEL USED FOR FAIRNESS MEETING 5 Dec 2001 3 3" xfId="13401" xr:uid="{00000000-0005-0000-0000-0000B6050000}"/>
    <cellStyle name="_Comma_stahl_dcf+lbo_FINAL MODEL USED FOR FAIRNESS MEETING 5 Dec 2001 4" xfId="3923" xr:uid="{00000000-0005-0000-0000-0000B7050000}"/>
    <cellStyle name="_Comma_stahl_dcf+lbo_FINAL MODEL USED FOR FAIRNESS MEETING 5 Dec 2001 4 2" xfId="17663" xr:uid="{00000000-0005-0000-0000-0000B8050000}"/>
    <cellStyle name="_Comma_stahl_dcf+lbo_FINAL MODEL USED FOR FAIRNESS MEETING 5 Dec 2001 4 3" xfId="13399" xr:uid="{00000000-0005-0000-0000-0000B9050000}"/>
    <cellStyle name="_Comma_stahl_dcf+lbo_FINAL MODEL USED FOR FAIRNESS MEETING 5 Dec 2001 5" xfId="3924" xr:uid="{00000000-0005-0000-0000-0000BA050000}"/>
    <cellStyle name="_Comma_stahl_dcf+lbo_FINAL MODEL USED FOR FAIRNESS MEETING 5 Dec 2001 5 2" xfId="20988" xr:uid="{00000000-0005-0000-0000-0000BB050000}"/>
    <cellStyle name="_Comma_stahl_dcf+lbo_FINAL MODEL USED FOR FAIRNESS MEETING 5 Dec 2001 6" xfId="3919" xr:uid="{00000000-0005-0000-0000-0000BC050000}"/>
    <cellStyle name="_Comma_stahl_dcf+lbo_revised fins" xfId="215" xr:uid="{00000000-0005-0000-0000-0000BD050000}"/>
    <cellStyle name="_Comma_stahl_dcf+lbo_revised fins 2" xfId="216" xr:uid="{00000000-0005-0000-0000-0000BE050000}"/>
    <cellStyle name="_Comma_stahl_dcf+lbo_revised fins 2 2" xfId="3927" xr:uid="{00000000-0005-0000-0000-0000BF050000}"/>
    <cellStyle name="_Comma_stahl_dcf+lbo_revised fins 2 2 2" xfId="17667" xr:uid="{00000000-0005-0000-0000-0000C0050000}"/>
    <cellStyle name="_Comma_stahl_dcf+lbo_revised fins 2 2 3" xfId="13403" xr:uid="{00000000-0005-0000-0000-0000C1050000}"/>
    <cellStyle name="_Comma_stahl_dcf+lbo_revised fins 2 3" xfId="16579" xr:uid="{00000000-0005-0000-0000-0000C2050000}"/>
    <cellStyle name="_Comma_stahl_dcf+lbo_revised fins 2 4" xfId="10990" xr:uid="{00000000-0005-0000-0000-0000C3050000}"/>
    <cellStyle name="_Comma_stahl_dcf+lbo_revised fins 2 5" xfId="3926" xr:uid="{00000000-0005-0000-0000-0000C4050000}"/>
    <cellStyle name="_Comma_stahl_dcf+lbo_revised fins 3" xfId="3928" xr:uid="{00000000-0005-0000-0000-0000C5050000}"/>
    <cellStyle name="_Comma_stahl_dcf+lbo_revised fins 3 2" xfId="17668" xr:uid="{00000000-0005-0000-0000-0000C6050000}"/>
    <cellStyle name="_Comma_stahl_dcf+lbo_revised fins 3 3" xfId="13404" xr:uid="{00000000-0005-0000-0000-0000C7050000}"/>
    <cellStyle name="_Comma_stahl_dcf+lbo_revised fins 4" xfId="3929" xr:uid="{00000000-0005-0000-0000-0000C8050000}"/>
    <cellStyle name="_Comma_stahl_dcf+lbo_revised fins 4 2" xfId="17666" xr:uid="{00000000-0005-0000-0000-0000C9050000}"/>
    <cellStyle name="_Comma_stahl_dcf+lbo_revised fins 4 3" xfId="13402" xr:uid="{00000000-0005-0000-0000-0000CA050000}"/>
    <cellStyle name="_Comma_stahl_dcf+lbo_revised fins 5" xfId="3930" xr:uid="{00000000-0005-0000-0000-0000CB050000}"/>
    <cellStyle name="_Comma_stahl_dcf+lbo_revised fins 5 2" xfId="20989" xr:uid="{00000000-0005-0000-0000-0000CC050000}"/>
    <cellStyle name="_Comma_stahl_dcf+lbo_revised fins 6" xfId="3925" xr:uid="{00000000-0005-0000-0000-0000CD050000}"/>
    <cellStyle name="_Comma_Surftime DCF v7" xfId="217" xr:uid="{00000000-0005-0000-0000-0000CE050000}"/>
    <cellStyle name="_Comma_Surftime DCF v7 2" xfId="218" xr:uid="{00000000-0005-0000-0000-0000CF050000}"/>
    <cellStyle name="_Comma_Surftime DCF v7 2 2" xfId="3933" xr:uid="{00000000-0005-0000-0000-0000D0050000}"/>
    <cellStyle name="_Comma_Surftime DCF v7 2 2 2" xfId="17670" xr:uid="{00000000-0005-0000-0000-0000D1050000}"/>
    <cellStyle name="_Comma_Surftime DCF v7 2 2 3" xfId="13406" xr:uid="{00000000-0005-0000-0000-0000D2050000}"/>
    <cellStyle name="_Comma_Surftime DCF v7 2 3" xfId="16580" xr:uid="{00000000-0005-0000-0000-0000D3050000}"/>
    <cellStyle name="_Comma_Surftime DCF v7 2 4" xfId="10991" xr:uid="{00000000-0005-0000-0000-0000D4050000}"/>
    <cellStyle name="_Comma_Surftime DCF v7 2 5" xfId="3932" xr:uid="{00000000-0005-0000-0000-0000D5050000}"/>
    <cellStyle name="_Comma_Surftime DCF v7 3" xfId="3934" xr:uid="{00000000-0005-0000-0000-0000D6050000}"/>
    <cellStyle name="_Comma_Surftime DCF v7 3 2" xfId="17671" xr:uid="{00000000-0005-0000-0000-0000D7050000}"/>
    <cellStyle name="_Comma_Surftime DCF v7 3 3" xfId="13407" xr:uid="{00000000-0005-0000-0000-0000D8050000}"/>
    <cellStyle name="_Comma_Surftime DCF v7 4" xfId="3935" xr:uid="{00000000-0005-0000-0000-0000D9050000}"/>
    <cellStyle name="_Comma_Surftime DCF v7 4 2" xfId="17669" xr:uid="{00000000-0005-0000-0000-0000DA050000}"/>
    <cellStyle name="_Comma_Surftime DCF v7 4 3" xfId="13405" xr:uid="{00000000-0005-0000-0000-0000DB050000}"/>
    <cellStyle name="_Comma_Surftime DCF v7 5" xfId="3936" xr:uid="{00000000-0005-0000-0000-0000DC050000}"/>
    <cellStyle name="_Comma_Surftime DCF v7 5 2" xfId="20990" xr:uid="{00000000-0005-0000-0000-0000DD050000}"/>
    <cellStyle name="_Comma_Surftime DCF v7 6" xfId="3931" xr:uid="{00000000-0005-0000-0000-0000DE050000}"/>
    <cellStyle name="_Comma_TelenorInitiation-11Jan01" xfId="219" xr:uid="{00000000-0005-0000-0000-0000DF050000}"/>
    <cellStyle name="_Comma_TelenorInitiation-11Jan01 2" xfId="220" xr:uid="{00000000-0005-0000-0000-0000E0050000}"/>
    <cellStyle name="_Comma_TelenorInitiation-11Jan01 2 2" xfId="3939" xr:uid="{00000000-0005-0000-0000-0000E1050000}"/>
    <cellStyle name="_Comma_TelenorInitiation-11Jan01 2 2 2" xfId="17673" xr:uid="{00000000-0005-0000-0000-0000E2050000}"/>
    <cellStyle name="_Comma_TelenorInitiation-11Jan01 2 2 3" xfId="13409" xr:uid="{00000000-0005-0000-0000-0000E3050000}"/>
    <cellStyle name="_Comma_TelenorInitiation-11Jan01 2 3" xfId="16581" xr:uid="{00000000-0005-0000-0000-0000E4050000}"/>
    <cellStyle name="_Comma_TelenorInitiation-11Jan01 2 4" xfId="10992" xr:uid="{00000000-0005-0000-0000-0000E5050000}"/>
    <cellStyle name="_Comma_TelenorInitiation-11Jan01 2 5" xfId="3938" xr:uid="{00000000-0005-0000-0000-0000E6050000}"/>
    <cellStyle name="_Comma_TelenorInitiation-11Jan01 3" xfId="3940" xr:uid="{00000000-0005-0000-0000-0000E7050000}"/>
    <cellStyle name="_Comma_TelenorInitiation-11Jan01 3 2" xfId="17674" xr:uid="{00000000-0005-0000-0000-0000E8050000}"/>
    <cellStyle name="_Comma_TelenorInitiation-11Jan01 3 3" xfId="13410" xr:uid="{00000000-0005-0000-0000-0000E9050000}"/>
    <cellStyle name="_Comma_TelenorInitiation-11Jan01 4" xfId="3941" xr:uid="{00000000-0005-0000-0000-0000EA050000}"/>
    <cellStyle name="_Comma_TelenorInitiation-11Jan01 4 2" xfId="17672" xr:uid="{00000000-0005-0000-0000-0000EB050000}"/>
    <cellStyle name="_Comma_TelenorInitiation-11Jan01 4 3" xfId="13408" xr:uid="{00000000-0005-0000-0000-0000EC050000}"/>
    <cellStyle name="_Comma_TelenorInitiation-11Jan01 5" xfId="3942" xr:uid="{00000000-0005-0000-0000-0000ED050000}"/>
    <cellStyle name="_Comma_TelenorInitiation-11Jan01 5 2" xfId="20991" xr:uid="{00000000-0005-0000-0000-0000EE050000}"/>
    <cellStyle name="_Comma_TelenorInitiation-11Jan01 6" xfId="3937" xr:uid="{00000000-0005-0000-0000-0000EF050000}"/>
    <cellStyle name="_Comma_TelenorWIPFeb01" xfId="221" xr:uid="{00000000-0005-0000-0000-0000F0050000}"/>
    <cellStyle name="_Comma_TelenorWIPFeb01 2" xfId="222" xr:uid="{00000000-0005-0000-0000-0000F1050000}"/>
    <cellStyle name="_Comma_TelenorWIPFeb01 2 2" xfId="3945" xr:uid="{00000000-0005-0000-0000-0000F2050000}"/>
    <cellStyle name="_Comma_TelenorWIPFeb01 2 2 2" xfId="17676" xr:uid="{00000000-0005-0000-0000-0000F3050000}"/>
    <cellStyle name="_Comma_TelenorWIPFeb01 2 2 3" xfId="13412" xr:uid="{00000000-0005-0000-0000-0000F4050000}"/>
    <cellStyle name="_Comma_TelenorWIPFeb01 2 3" xfId="16582" xr:uid="{00000000-0005-0000-0000-0000F5050000}"/>
    <cellStyle name="_Comma_TelenorWIPFeb01 2 4" xfId="10993" xr:uid="{00000000-0005-0000-0000-0000F6050000}"/>
    <cellStyle name="_Comma_TelenorWIPFeb01 2 5" xfId="3944" xr:uid="{00000000-0005-0000-0000-0000F7050000}"/>
    <cellStyle name="_Comma_TelenorWIPFeb01 3" xfId="3946" xr:uid="{00000000-0005-0000-0000-0000F8050000}"/>
    <cellStyle name="_Comma_TelenorWIPFeb01 3 2" xfId="17677" xr:uid="{00000000-0005-0000-0000-0000F9050000}"/>
    <cellStyle name="_Comma_TelenorWIPFeb01 3 3" xfId="13413" xr:uid="{00000000-0005-0000-0000-0000FA050000}"/>
    <cellStyle name="_Comma_TelenorWIPFeb01 4" xfId="3947" xr:uid="{00000000-0005-0000-0000-0000FB050000}"/>
    <cellStyle name="_Comma_TelenorWIPFeb01 4 2" xfId="17675" xr:uid="{00000000-0005-0000-0000-0000FC050000}"/>
    <cellStyle name="_Comma_TelenorWIPFeb01 4 3" xfId="13411" xr:uid="{00000000-0005-0000-0000-0000FD050000}"/>
    <cellStyle name="_Comma_TelenorWIPFeb01 5" xfId="3948" xr:uid="{00000000-0005-0000-0000-0000FE050000}"/>
    <cellStyle name="_Comma_TelenorWIPFeb01 5 2" xfId="20992" xr:uid="{00000000-0005-0000-0000-0000FF050000}"/>
    <cellStyle name="_Comma_TelenorWIPFeb01 6" xfId="3943" xr:uid="{00000000-0005-0000-0000-000000060000}"/>
    <cellStyle name="_Comma_UPCTelewest AVP" xfId="223" xr:uid="{00000000-0005-0000-0000-000001060000}"/>
    <cellStyle name="_Comma_UPCTelewest AVP 2" xfId="224" xr:uid="{00000000-0005-0000-0000-000002060000}"/>
    <cellStyle name="_Comma_UPCTelewest AVP 2 2" xfId="3951" xr:uid="{00000000-0005-0000-0000-000003060000}"/>
    <cellStyle name="_Comma_UPCTelewest AVP 2 2 2" xfId="17679" xr:uid="{00000000-0005-0000-0000-000004060000}"/>
    <cellStyle name="_Comma_UPCTelewest AVP 2 2 3" xfId="13415" xr:uid="{00000000-0005-0000-0000-000005060000}"/>
    <cellStyle name="_Comma_UPCTelewest AVP 2 3" xfId="16583" xr:uid="{00000000-0005-0000-0000-000006060000}"/>
    <cellStyle name="_Comma_UPCTelewest AVP 2 4" xfId="10994" xr:uid="{00000000-0005-0000-0000-000007060000}"/>
    <cellStyle name="_Comma_UPCTelewest AVP 2 5" xfId="3950" xr:uid="{00000000-0005-0000-0000-000008060000}"/>
    <cellStyle name="_Comma_UPCTelewest AVP 3" xfId="3952" xr:uid="{00000000-0005-0000-0000-000009060000}"/>
    <cellStyle name="_Comma_UPCTelewest AVP 3 2" xfId="17680" xr:uid="{00000000-0005-0000-0000-00000A060000}"/>
    <cellStyle name="_Comma_UPCTelewest AVP 3 3" xfId="13416" xr:uid="{00000000-0005-0000-0000-00000B060000}"/>
    <cellStyle name="_Comma_UPCTelewest AVP 4" xfId="3953" xr:uid="{00000000-0005-0000-0000-00000C060000}"/>
    <cellStyle name="_Comma_UPCTelewest AVP 4 2" xfId="17678" xr:uid="{00000000-0005-0000-0000-00000D060000}"/>
    <cellStyle name="_Comma_UPCTelewest AVP 4 3" xfId="13414" xr:uid="{00000000-0005-0000-0000-00000E060000}"/>
    <cellStyle name="_Comma_UPCTelewest AVP 5" xfId="3954" xr:uid="{00000000-0005-0000-0000-00000F060000}"/>
    <cellStyle name="_Comma_UPCTelewest AVP 5 2" xfId="20993" xr:uid="{00000000-0005-0000-0000-000010060000}"/>
    <cellStyle name="_Comma_UPCTelewest AVP 6" xfId="3949" xr:uid="{00000000-0005-0000-0000-000011060000}"/>
    <cellStyle name="_Comma_Vodafone model" xfId="225" xr:uid="{00000000-0005-0000-0000-000012060000}"/>
    <cellStyle name="_Comma_Vodafone model 2" xfId="226" xr:uid="{00000000-0005-0000-0000-000013060000}"/>
    <cellStyle name="_Comma_Vodafone model 2 2" xfId="3957" xr:uid="{00000000-0005-0000-0000-000014060000}"/>
    <cellStyle name="_Comma_Vodafone model 2 2 2" xfId="17682" xr:uid="{00000000-0005-0000-0000-000015060000}"/>
    <cellStyle name="_Comma_Vodafone model 2 2 3" xfId="13418" xr:uid="{00000000-0005-0000-0000-000016060000}"/>
    <cellStyle name="_Comma_Vodafone model 2 3" xfId="16584" xr:uid="{00000000-0005-0000-0000-000017060000}"/>
    <cellStyle name="_Comma_Vodafone model 2 4" xfId="10995" xr:uid="{00000000-0005-0000-0000-000018060000}"/>
    <cellStyle name="_Comma_Vodafone model 2 5" xfId="3956" xr:uid="{00000000-0005-0000-0000-000019060000}"/>
    <cellStyle name="_Comma_Vodafone model 3" xfId="3958" xr:uid="{00000000-0005-0000-0000-00001A060000}"/>
    <cellStyle name="_Comma_Vodafone model 3 2" xfId="17683" xr:uid="{00000000-0005-0000-0000-00001B060000}"/>
    <cellStyle name="_Comma_Vodafone model 3 3" xfId="13419" xr:uid="{00000000-0005-0000-0000-00001C060000}"/>
    <cellStyle name="_Comma_Vodafone model 4" xfId="3959" xr:uid="{00000000-0005-0000-0000-00001D060000}"/>
    <cellStyle name="_Comma_Vodafone model 4 2" xfId="17681" xr:uid="{00000000-0005-0000-0000-00001E060000}"/>
    <cellStyle name="_Comma_Vodafone model 4 3" xfId="13417" xr:uid="{00000000-0005-0000-0000-00001F060000}"/>
    <cellStyle name="_Comma_Vodafone model 5" xfId="3960" xr:uid="{00000000-0005-0000-0000-000020060000}"/>
    <cellStyle name="_Comma_Vodafone model 5 2" xfId="20994" xr:uid="{00000000-0005-0000-0000-000021060000}"/>
    <cellStyle name="_Comma_Vodafone model 6" xfId="3955" xr:uid="{00000000-0005-0000-0000-000022060000}"/>
    <cellStyle name="_Comma_WACC Analysis Parques Reunidos" xfId="227" xr:uid="{00000000-0005-0000-0000-000023060000}"/>
    <cellStyle name="_Comma_Zaragozano CGD AVP and Capital Base" xfId="228" xr:uid="{00000000-0005-0000-0000-000024060000}"/>
    <cellStyle name="_Comma_Zaragozano CGD AVP and Capital Base 2" xfId="229" xr:uid="{00000000-0005-0000-0000-000025060000}"/>
    <cellStyle name="_Comma_Zaragozano CGD AVP and Capital Base 2 2" xfId="3963" xr:uid="{00000000-0005-0000-0000-000026060000}"/>
    <cellStyle name="_Comma_Zaragozano CGD AVP and Capital Base 2 2 2" xfId="17685" xr:uid="{00000000-0005-0000-0000-000027060000}"/>
    <cellStyle name="_Comma_Zaragozano CGD AVP and Capital Base 2 2 3" xfId="13421" xr:uid="{00000000-0005-0000-0000-000028060000}"/>
    <cellStyle name="_Comma_Zaragozano CGD AVP and Capital Base 2 3" xfId="16585" xr:uid="{00000000-0005-0000-0000-000029060000}"/>
    <cellStyle name="_Comma_Zaragozano CGD AVP and Capital Base 2 4" xfId="10996" xr:uid="{00000000-0005-0000-0000-00002A060000}"/>
    <cellStyle name="_Comma_Zaragozano CGD AVP and Capital Base 2 5" xfId="3962" xr:uid="{00000000-0005-0000-0000-00002B060000}"/>
    <cellStyle name="_Comma_Zaragozano CGD AVP and Capital Base 3" xfId="3964" xr:uid="{00000000-0005-0000-0000-00002C060000}"/>
    <cellStyle name="_Comma_Zaragozano CGD AVP and Capital Base 3 2" xfId="17686" xr:uid="{00000000-0005-0000-0000-00002D060000}"/>
    <cellStyle name="_Comma_Zaragozano CGD AVP and Capital Base 3 3" xfId="13422" xr:uid="{00000000-0005-0000-0000-00002E060000}"/>
    <cellStyle name="_Comma_Zaragozano CGD AVP and Capital Base 4" xfId="3965" xr:uid="{00000000-0005-0000-0000-00002F060000}"/>
    <cellStyle name="_Comma_Zaragozano CGD AVP and Capital Base 4 2" xfId="17684" xr:uid="{00000000-0005-0000-0000-000030060000}"/>
    <cellStyle name="_Comma_Zaragozano CGD AVP and Capital Base 4 3" xfId="13420" xr:uid="{00000000-0005-0000-0000-000031060000}"/>
    <cellStyle name="_Comma_Zaragozano CGD AVP and Capital Base 5" xfId="3966" xr:uid="{00000000-0005-0000-0000-000032060000}"/>
    <cellStyle name="_Comma_Zaragozano CGD AVP and Capital Base 5 2" xfId="20995" xr:uid="{00000000-0005-0000-0000-000033060000}"/>
    <cellStyle name="_Comma_Zaragozano CGD AVP and Capital Base 6" xfId="3961" xr:uid="{00000000-0005-0000-0000-000034060000}"/>
    <cellStyle name="_Comma_Zaragozano CGD AVP and Capital Base_10 Integrated Model" xfId="230" xr:uid="{00000000-0005-0000-0000-000035060000}"/>
    <cellStyle name="_Comma_Zaragozano CGD AVP and Capital Base_10 Integrated Model 2" xfId="231" xr:uid="{00000000-0005-0000-0000-000036060000}"/>
    <cellStyle name="_Comma_Zaragozano CGD AVP and Capital Base_10 Integrated Model 2 2" xfId="3969" xr:uid="{00000000-0005-0000-0000-000037060000}"/>
    <cellStyle name="_Comma_Zaragozano CGD AVP and Capital Base_10 Integrated Model 2 2 2" xfId="17688" xr:uid="{00000000-0005-0000-0000-000038060000}"/>
    <cellStyle name="_Comma_Zaragozano CGD AVP and Capital Base_10 Integrated Model 2 2 3" xfId="13424" xr:uid="{00000000-0005-0000-0000-000039060000}"/>
    <cellStyle name="_Comma_Zaragozano CGD AVP and Capital Base_10 Integrated Model 2 3" xfId="16586" xr:uid="{00000000-0005-0000-0000-00003A060000}"/>
    <cellStyle name="_Comma_Zaragozano CGD AVP and Capital Base_10 Integrated Model 2 4" xfId="10997" xr:uid="{00000000-0005-0000-0000-00003B060000}"/>
    <cellStyle name="_Comma_Zaragozano CGD AVP and Capital Base_10 Integrated Model 2 5" xfId="3968" xr:uid="{00000000-0005-0000-0000-00003C060000}"/>
    <cellStyle name="_Comma_Zaragozano CGD AVP and Capital Base_10 Integrated Model 3" xfId="3970" xr:uid="{00000000-0005-0000-0000-00003D060000}"/>
    <cellStyle name="_Comma_Zaragozano CGD AVP and Capital Base_10 Integrated Model 3 2" xfId="17689" xr:uid="{00000000-0005-0000-0000-00003E060000}"/>
    <cellStyle name="_Comma_Zaragozano CGD AVP and Capital Base_10 Integrated Model 3 3" xfId="13425" xr:uid="{00000000-0005-0000-0000-00003F060000}"/>
    <cellStyle name="_Comma_Zaragozano CGD AVP and Capital Base_10 Integrated Model 4" xfId="3971" xr:uid="{00000000-0005-0000-0000-000040060000}"/>
    <cellStyle name="_Comma_Zaragozano CGD AVP and Capital Base_10 Integrated Model 4 2" xfId="17687" xr:uid="{00000000-0005-0000-0000-000041060000}"/>
    <cellStyle name="_Comma_Zaragozano CGD AVP and Capital Base_10 Integrated Model 4 3" xfId="13423" xr:uid="{00000000-0005-0000-0000-000042060000}"/>
    <cellStyle name="_Comma_Zaragozano CGD AVP and Capital Base_10 Integrated Model 5" xfId="3972" xr:uid="{00000000-0005-0000-0000-000043060000}"/>
    <cellStyle name="_Comma_Zaragozano CGD AVP and Capital Base_10 Integrated Model 5 2" xfId="20996" xr:uid="{00000000-0005-0000-0000-000044060000}"/>
    <cellStyle name="_Comma_Zaragozano CGD AVP and Capital Base_10 Integrated Model 6" xfId="3967" xr:uid="{00000000-0005-0000-0000-000045060000}"/>
    <cellStyle name="_Currency" xfId="232" xr:uid="{00000000-0005-0000-0000-000046060000}"/>
    <cellStyle name="_Currency 2" xfId="233" xr:uid="{00000000-0005-0000-0000-000047060000}"/>
    <cellStyle name="_Currency 2 2" xfId="3975" xr:uid="{00000000-0005-0000-0000-000048060000}"/>
    <cellStyle name="_Currency 2 2 2" xfId="17691" xr:uid="{00000000-0005-0000-0000-000049060000}"/>
    <cellStyle name="_Currency 2 2 3" xfId="13427" xr:uid="{00000000-0005-0000-0000-00004A060000}"/>
    <cellStyle name="_Currency 2 3" xfId="16587" xr:uid="{00000000-0005-0000-0000-00004B060000}"/>
    <cellStyle name="_Currency 2 4" xfId="10998" xr:uid="{00000000-0005-0000-0000-00004C060000}"/>
    <cellStyle name="_Currency 2 5" xfId="3974" xr:uid="{00000000-0005-0000-0000-00004D060000}"/>
    <cellStyle name="_Currency 3" xfId="3976" xr:uid="{00000000-0005-0000-0000-00004E060000}"/>
    <cellStyle name="_Currency 3 2" xfId="17692" xr:uid="{00000000-0005-0000-0000-00004F060000}"/>
    <cellStyle name="_Currency 3 3" xfId="13428" xr:uid="{00000000-0005-0000-0000-000050060000}"/>
    <cellStyle name="_Currency 4" xfId="3977" xr:uid="{00000000-0005-0000-0000-000051060000}"/>
    <cellStyle name="_Currency 4 2" xfId="17690" xr:uid="{00000000-0005-0000-0000-000052060000}"/>
    <cellStyle name="_Currency 4 3" xfId="13426" xr:uid="{00000000-0005-0000-0000-000053060000}"/>
    <cellStyle name="_Currency 5" xfId="3978" xr:uid="{00000000-0005-0000-0000-000054060000}"/>
    <cellStyle name="_Currency 5 2" xfId="20997" xr:uid="{00000000-0005-0000-0000-000055060000}"/>
    <cellStyle name="_Currency 6" xfId="3973" xr:uid="{00000000-0005-0000-0000-000056060000}"/>
    <cellStyle name="_Currency Danish" xfId="234" xr:uid="{00000000-0005-0000-0000-000057060000}"/>
    <cellStyle name="_Currency Danish 2" xfId="235" xr:uid="{00000000-0005-0000-0000-000058060000}"/>
    <cellStyle name="_Currency Danish 2 2" xfId="3981" xr:uid="{00000000-0005-0000-0000-000059060000}"/>
    <cellStyle name="_Currency Danish 2 2 2" xfId="17694" xr:uid="{00000000-0005-0000-0000-00005A060000}"/>
    <cellStyle name="_Currency Danish 2 2 3" xfId="13430" xr:uid="{00000000-0005-0000-0000-00005B060000}"/>
    <cellStyle name="_Currency Danish 2 3" xfId="16588" xr:uid="{00000000-0005-0000-0000-00005C060000}"/>
    <cellStyle name="_Currency Danish 2 4" xfId="10999" xr:uid="{00000000-0005-0000-0000-00005D060000}"/>
    <cellStyle name="_Currency Danish 2 5" xfId="3980" xr:uid="{00000000-0005-0000-0000-00005E060000}"/>
    <cellStyle name="_Currency Danish 3" xfId="3982" xr:uid="{00000000-0005-0000-0000-00005F060000}"/>
    <cellStyle name="_Currency Danish 3 2" xfId="17695" xr:uid="{00000000-0005-0000-0000-000060060000}"/>
    <cellStyle name="_Currency Danish 3 3" xfId="13431" xr:uid="{00000000-0005-0000-0000-000061060000}"/>
    <cellStyle name="_Currency Danish 4" xfId="3983" xr:uid="{00000000-0005-0000-0000-000062060000}"/>
    <cellStyle name="_Currency Danish 4 2" xfId="17693" xr:uid="{00000000-0005-0000-0000-000063060000}"/>
    <cellStyle name="_Currency Danish 4 3" xfId="13429" xr:uid="{00000000-0005-0000-0000-000064060000}"/>
    <cellStyle name="_Currency Danish 5" xfId="3984" xr:uid="{00000000-0005-0000-0000-000065060000}"/>
    <cellStyle name="_Currency Danish 5 2" xfId="20998" xr:uid="{00000000-0005-0000-0000-000066060000}"/>
    <cellStyle name="_Currency Danish 6" xfId="3979" xr:uid="{00000000-0005-0000-0000-000067060000}"/>
    <cellStyle name="_Currency euro" xfId="236" xr:uid="{00000000-0005-0000-0000-000068060000}"/>
    <cellStyle name="_Currency euro 2" xfId="237" xr:uid="{00000000-0005-0000-0000-000069060000}"/>
    <cellStyle name="_Currency euro 2 2" xfId="3987" xr:uid="{00000000-0005-0000-0000-00006A060000}"/>
    <cellStyle name="_Currency euro 2 2 2" xfId="17697" xr:uid="{00000000-0005-0000-0000-00006B060000}"/>
    <cellStyle name="_Currency euro 2 2 3" xfId="13433" xr:uid="{00000000-0005-0000-0000-00006C060000}"/>
    <cellStyle name="_Currency euro 2 3" xfId="16589" xr:uid="{00000000-0005-0000-0000-00006D060000}"/>
    <cellStyle name="_Currency euro 2 4" xfId="11000" xr:uid="{00000000-0005-0000-0000-00006E060000}"/>
    <cellStyle name="_Currency euro 2 5" xfId="3986" xr:uid="{00000000-0005-0000-0000-00006F060000}"/>
    <cellStyle name="_Currency euro 3" xfId="3988" xr:uid="{00000000-0005-0000-0000-000070060000}"/>
    <cellStyle name="_Currency euro 3 2" xfId="17698" xr:uid="{00000000-0005-0000-0000-000071060000}"/>
    <cellStyle name="_Currency euro 3 3" xfId="13434" xr:uid="{00000000-0005-0000-0000-000072060000}"/>
    <cellStyle name="_Currency euro 4" xfId="3989" xr:uid="{00000000-0005-0000-0000-000073060000}"/>
    <cellStyle name="_Currency euro 4 2" xfId="17696" xr:uid="{00000000-0005-0000-0000-000074060000}"/>
    <cellStyle name="_Currency euro 4 3" xfId="13432" xr:uid="{00000000-0005-0000-0000-000075060000}"/>
    <cellStyle name="_Currency euro 5" xfId="3990" xr:uid="{00000000-0005-0000-0000-000076060000}"/>
    <cellStyle name="_Currency euro 5 2" xfId="20999" xr:uid="{00000000-0005-0000-0000-000077060000}"/>
    <cellStyle name="_Currency euro 6" xfId="3985" xr:uid="{00000000-0005-0000-0000-000078060000}"/>
    <cellStyle name="_Currency Norwegian" xfId="238" xr:uid="{00000000-0005-0000-0000-000079060000}"/>
    <cellStyle name="_Currency Norwegian 2" xfId="239" xr:uid="{00000000-0005-0000-0000-00007A060000}"/>
    <cellStyle name="_Currency Norwegian 2 2" xfId="3993" xr:uid="{00000000-0005-0000-0000-00007B060000}"/>
    <cellStyle name="_Currency Norwegian 2 2 2" xfId="17700" xr:uid="{00000000-0005-0000-0000-00007C060000}"/>
    <cellStyle name="_Currency Norwegian 2 2 3" xfId="13436" xr:uid="{00000000-0005-0000-0000-00007D060000}"/>
    <cellStyle name="_Currency Norwegian 2 3" xfId="16590" xr:uid="{00000000-0005-0000-0000-00007E060000}"/>
    <cellStyle name="_Currency Norwegian 2 4" xfId="11001" xr:uid="{00000000-0005-0000-0000-00007F060000}"/>
    <cellStyle name="_Currency Norwegian 2 5" xfId="3992" xr:uid="{00000000-0005-0000-0000-000080060000}"/>
    <cellStyle name="_Currency Norwegian 3" xfId="3994" xr:uid="{00000000-0005-0000-0000-000081060000}"/>
    <cellStyle name="_Currency Norwegian 3 2" xfId="17701" xr:uid="{00000000-0005-0000-0000-000082060000}"/>
    <cellStyle name="_Currency Norwegian 3 3" xfId="13437" xr:uid="{00000000-0005-0000-0000-000083060000}"/>
    <cellStyle name="_Currency Norwegian 4" xfId="3995" xr:uid="{00000000-0005-0000-0000-000084060000}"/>
    <cellStyle name="_Currency Norwegian 4 2" xfId="17699" xr:uid="{00000000-0005-0000-0000-000085060000}"/>
    <cellStyle name="_Currency Norwegian 4 3" xfId="13435" xr:uid="{00000000-0005-0000-0000-000086060000}"/>
    <cellStyle name="_Currency Norwegian 5" xfId="3996" xr:uid="{00000000-0005-0000-0000-000087060000}"/>
    <cellStyle name="_Currency Norwegian 5 2" xfId="21000" xr:uid="{00000000-0005-0000-0000-000088060000}"/>
    <cellStyle name="_Currency Norwegian 6" xfId="3991" xr:uid="{00000000-0005-0000-0000-000089060000}"/>
    <cellStyle name="_Currency Swedish" xfId="240" xr:uid="{00000000-0005-0000-0000-00008A060000}"/>
    <cellStyle name="_Currency Swedish 2" xfId="241" xr:uid="{00000000-0005-0000-0000-00008B060000}"/>
    <cellStyle name="_Currency Swedish 3" xfId="3997" xr:uid="{00000000-0005-0000-0000-00008C060000}"/>
    <cellStyle name="_Currency Swedish_Back up 1T13 gráficos ppt" xfId="20451" xr:uid="{00000000-0005-0000-0000-00008D060000}"/>
    <cellStyle name="_Currency Swedish_VOC Key Financials Web 2012 plano 3 diapos medio" xfId="3998" xr:uid="{00000000-0005-0000-0000-00008E060000}"/>
    <cellStyle name="_Currency Swedish_VOC Key Financials Web 2012 plano 4 primeras diapos" xfId="3999" xr:uid="{00000000-0005-0000-0000-00008F060000}"/>
    <cellStyle name="_Currency Swedish_VOC Key Financials Web 2013 vinculos" xfId="242" xr:uid="{00000000-0005-0000-0000-000090060000}"/>
    <cellStyle name="_Currency Swiss" xfId="243" xr:uid="{00000000-0005-0000-0000-000091060000}"/>
    <cellStyle name="_Currency Swiss 2" xfId="244" xr:uid="{00000000-0005-0000-0000-000092060000}"/>
    <cellStyle name="_Currency Swiss 2 2" xfId="4002" xr:uid="{00000000-0005-0000-0000-000093060000}"/>
    <cellStyle name="_Currency Swiss 2 2 2" xfId="17703" xr:uid="{00000000-0005-0000-0000-000094060000}"/>
    <cellStyle name="_Currency Swiss 2 2 3" xfId="13439" xr:uid="{00000000-0005-0000-0000-000095060000}"/>
    <cellStyle name="_Currency Swiss 2 3" xfId="16591" xr:uid="{00000000-0005-0000-0000-000096060000}"/>
    <cellStyle name="_Currency Swiss 2 4" xfId="11002" xr:uid="{00000000-0005-0000-0000-000097060000}"/>
    <cellStyle name="_Currency Swiss 2 5" xfId="4001" xr:uid="{00000000-0005-0000-0000-000098060000}"/>
    <cellStyle name="_Currency Swiss 3" xfId="4003" xr:uid="{00000000-0005-0000-0000-000099060000}"/>
    <cellStyle name="_Currency Swiss 3 2" xfId="17704" xr:uid="{00000000-0005-0000-0000-00009A060000}"/>
    <cellStyle name="_Currency Swiss 3 3" xfId="13440" xr:uid="{00000000-0005-0000-0000-00009B060000}"/>
    <cellStyle name="_Currency Swiss 4" xfId="4004" xr:uid="{00000000-0005-0000-0000-00009C060000}"/>
    <cellStyle name="_Currency Swiss 4 2" xfId="17702" xr:uid="{00000000-0005-0000-0000-00009D060000}"/>
    <cellStyle name="_Currency Swiss 4 3" xfId="13438" xr:uid="{00000000-0005-0000-0000-00009E060000}"/>
    <cellStyle name="_Currency Swiss 5" xfId="4005" xr:uid="{00000000-0005-0000-0000-00009F060000}"/>
    <cellStyle name="_Currency Swiss 5 2" xfId="21001" xr:uid="{00000000-0005-0000-0000-0000A0060000}"/>
    <cellStyle name="_Currency Swiss 6" xfId="4000" xr:uid="{00000000-0005-0000-0000-0000A1060000}"/>
    <cellStyle name="_Currency_01 LBO" xfId="245" xr:uid="{00000000-0005-0000-0000-0000A2060000}"/>
    <cellStyle name="_Currency_01 LBO 2" xfId="246" xr:uid="{00000000-0005-0000-0000-0000A3060000}"/>
    <cellStyle name="_Currency_01 LBO 2 2" xfId="4008" xr:uid="{00000000-0005-0000-0000-0000A4060000}"/>
    <cellStyle name="_Currency_01 LBO 2 2 2" xfId="17706" xr:uid="{00000000-0005-0000-0000-0000A5060000}"/>
    <cellStyle name="_Currency_01 LBO 2 2 3" xfId="13442" xr:uid="{00000000-0005-0000-0000-0000A6060000}"/>
    <cellStyle name="_Currency_01 LBO 2 3" xfId="16592" xr:uid="{00000000-0005-0000-0000-0000A7060000}"/>
    <cellStyle name="_Currency_01 LBO 2 4" xfId="11003" xr:uid="{00000000-0005-0000-0000-0000A8060000}"/>
    <cellStyle name="_Currency_01 LBO 2 5" xfId="4007" xr:uid="{00000000-0005-0000-0000-0000A9060000}"/>
    <cellStyle name="_Currency_01 LBO 3" xfId="4009" xr:uid="{00000000-0005-0000-0000-0000AA060000}"/>
    <cellStyle name="_Currency_01 LBO 3 2" xfId="17707" xr:uid="{00000000-0005-0000-0000-0000AB060000}"/>
    <cellStyle name="_Currency_01 LBO 3 3" xfId="13443" xr:uid="{00000000-0005-0000-0000-0000AC060000}"/>
    <cellStyle name="_Currency_01 LBO 4" xfId="4010" xr:uid="{00000000-0005-0000-0000-0000AD060000}"/>
    <cellStyle name="_Currency_01 LBO 4 2" xfId="17705" xr:uid="{00000000-0005-0000-0000-0000AE060000}"/>
    <cellStyle name="_Currency_01 LBO 4 3" xfId="13441" xr:uid="{00000000-0005-0000-0000-0000AF060000}"/>
    <cellStyle name="_Currency_01 LBO 5" xfId="4011" xr:uid="{00000000-0005-0000-0000-0000B0060000}"/>
    <cellStyle name="_Currency_01 LBO 5 2" xfId="21002" xr:uid="{00000000-0005-0000-0000-0000B1060000}"/>
    <cellStyle name="_Currency_01 LBO 6" xfId="4006" xr:uid="{00000000-0005-0000-0000-0000B2060000}"/>
    <cellStyle name="_Currency_01 Logistics Deal Comp" xfId="247" xr:uid="{00000000-0005-0000-0000-0000B3060000}"/>
    <cellStyle name="_Currency_01 Logistics Deal Comp 2" xfId="16593" xr:uid="{00000000-0005-0000-0000-0000B4060000}"/>
    <cellStyle name="_Currency_01 Logistics Deal Comp 3" xfId="11004" xr:uid="{00000000-0005-0000-0000-0000B5060000}"/>
    <cellStyle name="_Currency_01 Logistics Deal Comp 4" xfId="4012" xr:uid="{00000000-0005-0000-0000-0000B6060000}"/>
    <cellStyle name="_Currency_01 merger plans" xfId="248" xr:uid="{00000000-0005-0000-0000-0000B7060000}"/>
    <cellStyle name="_Currency_01 merger plans 2" xfId="249" xr:uid="{00000000-0005-0000-0000-0000B8060000}"/>
    <cellStyle name="_Currency_01 merger plans 2 2" xfId="4015" xr:uid="{00000000-0005-0000-0000-0000B9060000}"/>
    <cellStyle name="_Currency_01 merger plans 2 2 2" xfId="17709" xr:uid="{00000000-0005-0000-0000-0000BA060000}"/>
    <cellStyle name="_Currency_01 merger plans 2 2 3" xfId="13445" xr:uid="{00000000-0005-0000-0000-0000BB060000}"/>
    <cellStyle name="_Currency_01 merger plans 2 3" xfId="16594" xr:uid="{00000000-0005-0000-0000-0000BC060000}"/>
    <cellStyle name="_Currency_01 merger plans 2 4" xfId="11005" xr:uid="{00000000-0005-0000-0000-0000BD060000}"/>
    <cellStyle name="_Currency_01 merger plans 2 5" xfId="4014" xr:uid="{00000000-0005-0000-0000-0000BE060000}"/>
    <cellStyle name="_Currency_01 merger plans 3" xfId="4016" xr:uid="{00000000-0005-0000-0000-0000BF060000}"/>
    <cellStyle name="_Currency_01 merger plans 3 2" xfId="17710" xr:uid="{00000000-0005-0000-0000-0000C0060000}"/>
    <cellStyle name="_Currency_01 merger plans 3 3" xfId="13446" xr:uid="{00000000-0005-0000-0000-0000C1060000}"/>
    <cellStyle name="_Currency_01 merger plans 4" xfId="4017" xr:uid="{00000000-0005-0000-0000-0000C2060000}"/>
    <cellStyle name="_Currency_01 merger plans 4 2" xfId="17708" xr:uid="{00000000-0005-0000-0000-0000C3060000}"/>
    <cellStyle name="_Currency_01 merger plans 4 3" xfId="13444" xr:uid="{00000000-0005-0000-0000-0000C4060000}"/>
    <cellStyle name="_Currency_01 merger plans 5" xfId="4018" xr:uid="{00000000-0005-0000-0000-0000C5060000}"/>
    <cellStyle name="_Currency_01 merger plans 5 2" xfId="21003" xr:uid="{00000000-0005-0000-0000-0000C6060000}"/>
    <cellStyle name="_Currency_01 merger plans 6" xfId="4013" xr:uid="{00000000-0005-0000-0000-0000C7060000}"/>
    <cellStyle name="_Currency_01 NH Valuation" xfId="250" xr:uid="{00000000-0005-0000-0000-0000C8060000}"/>
    <cellStyle name="_Currency_01 NH Valuation 2" xfId="251" xr:uid="{00000000-0005-0000-0000-0000C9060000}"/>
    <cellStyle name="_Currency_01 NH Valuation 2 2" xfId="4021" xr:uid="{00000000-0005-0000-0000-0000CA060000}"/>
    <cellStyle name="_Currency_01 NH Valuation 2 2 2" xfId="17712" xr:uid="{00000000-0005-0000-0000-0000CB060000}"/>
    <cellStyle name="_Currency_01 NH Valuation 2 2 3" xfId="13448" xr:uid="{00000000-0005-0000-0000-0000CC060000}"/>
    <cellStyle name="_Currency_01 NH Valuation 2 3" xfId="16595" xr:uid="{00000000-0005-0000-0000-0000CD060000}"/>
    <cellStyle name="_Currency_01 NH Valuation 2 4" xfId="11006" xr:uid="{00000000-0005-0000-0000-0000CE060000}"/>
    <cellStyle name="_Currency_01 NH Valuation 2 5" xfId="4020" xr:uid="{00000000-0005-0000-0000-0000CF060000}"/>
    <cellStyle name="_Currency_01 NH Valuation 3" xfId="4022" xr:uid="{00000000-0005-0000-0000-0000D0060000}"/>
    <cellStyle name="_Currency_01 NH Valuation 3 2" xfId="17713" xr:uid="{00000000-0005-0000-0000-0000D1060000}"/>
    <cellStyle name="_Currency_01 NH Valuation 3 3" xfId="13449" xr:uid="{00000000-0005-0000-0000-0000D2060000}"/>
    <cellStyle name="_Currency_01 NH Valuation 4" xfId="4023" xr:uid="{00000000-0005-0000-0000-0000D3060000}"/>
    <cellStyle name="_Currency_01 NH Valuation 4 2" xfId="17711" xr:uid="{00000000-0005-0000-0000-0000D4060000}"/>
    <cellStyle name="_Currency_01 NH Valuation 4 3" xfId="13447" xr:uid="{00000000-0005-0000-0000-0000D5060000}"/>
    <cellStyle name="_Currency_01 NH Valuation 5" xfId="4024" xr:uid="{00000000-0005-0000-0000-0000D6060000}"/>
    <cellStyle name="_Currency_01 NH Valuation 5 2" xfId="21004" xr:uid="{00000000-0005-0000-0000-0000D7060000}"/>
    <cellStyle name="_Currency_01 NH Valuation 6" xfId="4019" xr:uid="{00000000-0005-0000-0000-0000D8060000}"/>
    <cellStyle name="_Currency_01 Operating Model Telenet" xfId="252" xr:uid="{00000000-0005-0000-0000-0000D9060000}"/>
    <cellStyle name="_Currency_01 Operating Model Telenet 2" xfId="253" xr:uid="{00000000-0005-0000-0000-0000DA060000}"/>
    <cellStyle name="_Currency_01 Operating Model Telenet 2 2" xfId="4027" xr:uid="{00000000-0005-0000-0000-0000DB060000}"/>
    <cellStyle name="_Currency_01 Operating Model Telenet 2 2 2" xfId="17715" xr:uid="{00000000-0005-0000-0000-0000DC060000}"/>
    <cellStyle name="_Currency_01 Operating Model Telenet 2 2 3" xfId="13451" xr:uid="{00000000-0005-0000-0000-0000DD060000}"/>
    <cellStyle name="_Currency_01 Operating Model Telenet 2 3" xfId="16596" xr:uid="{00000000-0005-0000-0000-0000DE060000}"/>
    <cellStyle name="_Currency_01 Operating Model Telenet 2 4" xfId="11007" xr:uid="{00000000-0005-0000-0000-0000DF060000}"/>
    <cellStyle name="_Currency_01 Operating Model Telenet 2 5" xfId="4026" xr:uid="{00000000-0005-0000-0000-0000E0060000}"/>
    <cellStyle name="_Currency_01 Operating Model Telenet 3" xfId="4028" xr:uid="{00000000-0005-0000-0000-0000E1060000}"/>
    <cellStyle name="_Currency_01 Operating Model Telenet 3 2" xfId="17716" xr:uid="{00000000-0005-0000-0000-0000E2060000}"/>
    <cellStyle name="_Currency_01 Operating Model Telenet 3 3" xfId="13452" xr:uid="{00000000-0005-0000-0000-0000E3060000}"/>
    <cellStyle name="_Currency_01 Operating Model Telenet 4" xfId="4029" xr:uid="{00000000-0005-0000-0000-0000E4060000}"/>
    <cellStyle name="_Currency_01 Operating Model Telenet 4 2" xfId="17714" xr:uid="{00000000-0005-0000-0000-0000E5060000}"/>
    <cellStyle name="_Currency_01 Operating Model Telenet 4 3" xfId="13450" xr:uid="{00000000-0005-0000-0000-0000E6060000}"/>
    <cellStyle name="_Currency_01 Operating Model Telenet 5" xfId="4030" xr:uid="{00000000-0005-0000-0000-0000E7060000}"/>
    <cellStyle name="_Currency_01 Operating Model Telenet 5 2" xfId="21005" xr:uid="{00000000-0005-0000-0000-0000E8060000}"/>
    <cellStyle name="_Currency_01 Operating Model Telenet 6" xfId="4025" xr:uid="{00000000-0005-0000-0000-0000E9060000}"/>
    <cellStyle name="_Currency_01 Revenue and EBITDA Bridge by Park" xfId="254" xr:uid="{00000000-0005-0000-0000-0000EA060000}"/>
    <cellStyle name="_Currency_01 Revenue and EBITDA Bridge by Park 2" xfId="255" xr:uid="{00000000-0005-0000-0000-0000EB060000}"/>
    <cellStyle name="_Currency_01 Revenue and EBITDA Bridge by Park 2 2" xfId="4033" xr:uid="{00000000-0005-0000-0000-0000EC060000}"/>
    <cellStyle name="_Currency_01 Revenue and EBITDA Bridge by Park 2 2 2" xfId="17718" xr:uid="{00000000-0005-0000-0000-0000ED060000}"/>
    <cellStyle name="_Currency_01 Revenue and EBITDA Bridge by Park 2 2 3" xfId="13454" xr:uid="{00000000-0005-0000-0000-0000EE060000}"/>
    <cellStyle name="_Currency_01 Revenue and EBITDA Bridge by Park 2 3" xfId="16597" xr:uid="{00000000-0005-0000-0000-0000EF060000}"/>
    <cellStyle name="_Currency_01 Revenue and EBITDA Bridge by Park 2 4" xfId="11008" xr:uid="{00000000-0005-0000-0000-0000F0060000}"/>
    <cellStyle name="_Currency_01 Revenue and EBITDA Bridge by Park 2 5" xfId="4032" xr:uid="{00000000-0005-0000-0000-0000F1060000}"/>
    <cellStyle name="_Currency_01 Revenue and EBITDA Bridge by Park 3" xfId="4034" xr:uid="{00000000-0005-0000-0000-0000F2060000}"/>
    <cellStyle name="_Currency_01 Revenue and EBITDA Bridge by Park 3 2" xfId="17719" xr:uid="{00000000-0005-0000-0000-0000F3060000}"/>
    <cellStyle name="_Currency_01 Revenue and EBITDA Bridge by Park 3 3" xfId="13455" xr:uid="{00000000-0005-0000-0000-0000F4060000}"/>
    <cellStyle name="_Currency_01 Revenue and EBITDA Bridge by Park 4" xfId="4035" xr:uid="{00000000-0005-0000-0000-0000F5060000}"/>
    <cellStyle name="_Currency_01 Revenue and EBITDA Bridge by Park 4 2" xfId="17717" xr:uid="{00000000-0005-0000-0000-0000F6060000}"/>
    <cellStyle name="_Currency_01 Revenue and EBITDA Bridge by Park 4 3" xfId="13453" xr:uid="{00000000-0005-0000-0000-0000F7060000}"/>
    <cellStyle name="_Currency_01 Revenue and EBITDA Bridge by Park 5" xfId="4036" xr:uid="{00000000-0005-0000-0000-0000F8060000}"/>
    <cellStyle name="_Currency_01 Revenue and EBITDA Bridge by Park 5 2" xfId="21006" xr:uid="{00000000-0005-0000-0000-0000F9060000}"/>
    <cellStyle name="_Currency_01 Revenue and EBITDA Bridge by Park 6" xfId="4031" xr:uid="{00000000-0005-0000-0000-0000FA060000}"/>
    <cellStyle name="_Currency_02 Atlantico" xfId="256" xr:uid="{00000000-0005-0000-0000-0000FB060000}"/>
    <cellStyle name="_Currency_02 Iberdrola SOP 23 December 2002" xfId="257" xr:uid="{00000000-0005-0000-0000-0000FC060000}"/>
    <cellStyle name="_Currency_02 Iberdrola SOP 23 December 2002 2" xfId="258" xr:uid="{00000000-0005-0000-0000-0000FD060000}"/>
    <cellStyle name="_Currency_02 Iberdrola SOP 23 December 2002 2 2" xfId="4039" xr:uid="{00000000-0005-0000-0000-0000FE060000}"/>
    <cellStyle name="_Currency_02 Iberdrola SOP 23 December 2002 2 2 2" xfId="17721" xr:uid="{00000000-0005-0000-0000-0000FF060000}"/>
    <cellStyle name="_Currency_02 Iberdrola SOP 23 December 2002 2 2 3" xfId="13457" xr:uid="{00000000-0005-0000-0000-000000070000}"/>
    <cellStyle name="_Currency_02 Iberdrola SOP 23 December 2002 2 3" xfId="16598" xr:uid="{00000000-0005-0000-0000-000001070000}"/>
    <cellStyle name="_Currency_02 Iberdrola SOP 23 December 2002 2 4" xfId="11009" xr:uid="{00000000-0005-0000-0000-000002070000}"/>
    <cellStyle name="_Currency_02 Iberdrola SOP 23 December 2002 2 5" xfId="4038" xr:uid="{00000000-0005-0000-0000-000003070000}"/>
    <cellStyle name="_Currency_02 Iberdrola SOP 23 December 2002 3" xfId="4040" xr:uid="{00000000-0005-0000-0000-000004070000}"/>
    <cellStyle name="_Currency_02 Iberdrola SOP 23 December 2002 3 2" xfId="17722" xr:uid="{00000000-0005-0000-0000-000005070000}"/>
    <cellStyle name="_Currency_02 Iberdrola SOP 23 December 2002 3 3" xfId="13458" xr:uid="{00000000-0005-0000-0000-000006070000}"/>
    <cellStyle name="_Currency_02 Iberdrola SOP 23 December 2002 4" xfId="4041" xr:uid="{00000000-0005-0000-0000-000007070000}"/>
    <cellStyle name="_Currency_02 Iberdrola SOP 23 December 2002 4 2" xfId="17720" xr:uid="{00000000-0005-0000-0000-000008070000}"/>
    <cellStyle name="_Currency_02 Iberdrola SOP 23 December 2002 4 3" xfId="13456" xr:uid="{00000000-0005-0000-0000-000009070000}"/>
    <cellStyle name="_Currency_02 Iberdrola SOP 23 December 2002 5" xfId="4042" xr:uid="{00000000-0005-0000-0000-00000A070000}"/>
    <cellStyle name="_Currency_02 Iberdrola SOP 23 December 2002 5 2" xfId="21007" xr:uid="{00000000-0005-0000-0000-00000B070000}"/>
    <cellStyle name="_Currency_02 Iberdrola SOP 23 December 2002 6" xfId="4037" xr:uid="{00000000-0005-0000-0000-00000C070000}"/>
    <cellStyle name="_Currency_02 Telenet AVP" xfId="259" xr:uid="{00000000-0005-0000-0000-00000D070000}"/>
    <cellStyle name="_Currency_02 Telenet AVP 2" xfId="260" xr:uid="{00000000-0005-0000-0000-00000E070000}"/>
    <cellStyle name="_Currency_02 Telenet AVP 2 2" xfId="4045" xr:uid="{00000000-0005-0000-0000-00000F070000}"/>
    <cellStyle name="_Currency_02 Telenet AVP 2 2 2" xfId="17724" xr:uid="{00000000-0005-0000-0000-000010070000}"/>
    <cellStyle name="_Currency_02 Telenet AVP 2 2 3" xfId="13460" xr:uid="{00000000-0005-0000-0000-000011070000}"/>
    <cellStyle name="_Currency_02 Telenet AVP 2 3" xfId="16599" xr:uid="{00000000-0005-0000-0000-000012070000}"/>
    <cellStyle name="_Currency_02 Telenet AVP 2 4" xfId="11010" xr:uid="{00000000-0005-0000-0000-000013070000}"/>
    <cellStyle name="_Currency_02 Telenet AVP 2 5" xfId="4044" xr:uid="{00000000-0005-0000-0000-000014070000}"/>
    <cellStyle name="_Currency_02 Telenet AVP 3" xfId="4046" xr:uid="{00000000-0005-0000-0000-000015070000}"/>
    <cellStyle name="_Currency_02 Telenet AVP 3 2" xfId="17725" xr:uid="{00000000-0005-0000-0000-000016070000}"/>
    <cellStyle name="_Currency_02 Telenet AVP 3 3" xfId="13461" xr:uid="{00000000-0005-0000-0000-000017070000}"/>
    <cellStyle name="_Currency_02 Telenet AVP 4" xfId="4047" xr:uid="{00000000-0005-0000-0000-000018070000}"/>
    <cellStyle name="_Currency_02 Telenet AVP 4 2" xfId="17723" xr:uid="{00000000-0005-0000-0000-000019070000}"/>
    <cellStyle name="_Currency_02 Telenet AVP 4 3" xfId="13459" xr:uid="{00000000-0005-0000-0000-00001A070000}"/>
    <cellStyle name="_Currency_02 Telenet AVP 5" xfId="4048" xr:uid="{00000000-0005-0000-0000-00001B070000}"/>
    <cellStyle name="_Currency_02 Telenet AVP 5 2" xfId="21008" xr:uid="{00000000-0005-0000-0000-00001C070000}"/>
    <cellStyle name="_Currency_02 Telenet AVP 6" xfId="4043" xr:uid="{00000000-0005-0000-0000-00001D070000}"/>
    <cellStyle name="_Currency_02012003 Iberdrola SOP 23 December 2002" xfId="261" xr:uid="{00000000-0005-0000-0000-00001E070000}"/>
    <cellStyle name="_Currency_02012003 Iberdrola SOP 23 December 2002 2" xfId="262" xr:uid="{00000000-0005-0000-0000-00001F070000}"/>
    <cellStyle name="_Currency_02012003 Iberdrola SOP 23 December 2002 2 2" xfId="4051" xr:uid="{00000000-0005-0000-0000-000020070000}"/>
    <cellStyle name="_Currency_02012003 Iberdrola SOP 23 December 2002 2 2 2" xfId="17727" xr:uid="{00000000-0005-0000-0000-000021070000}"/>
    <cellStyle name="_Currency_02012003 Iberdrola SOP 23 December 2002 2 2 3" xfId="13463" xr:uid="{00000000-0005-0000-0000-000022070000}"/>
    <cellStyle name="_Currency_02012003 Iberdrola SOP 23 December 2002 2 3" xfId="16600" xr:uid="{00000000-0005-0000-0000-000023070000}"/>
    <cellStyle name="_Currency_02012003 Iberdrola SOP 23 December 2002 2 4" xfId="11011" xr:uid="{00000000-0005-0000-0000-000024070000}"/>
    <cellStyle name="_Currency_02012003 Iberdrola SOP 23 December 2002 2 5" xfId="4050" xr:uid="{00000000-0005-0000-0000-000025070000}"/>
    <cellStyle name="_Currency_02012003 Iberdrola SOP 23 December 2002 3" xfId="4052" xr:uid="{00000000-0005-0000-0000-000026070000}"/>
    <cellStyle name="_Currency_02012003 Iberdrola SOP 23 December 2002 3 2" xfId="17728" xr:uid="{00000000-0005-0000-0000-000027070000}"/>
    <cellStyle name="_Currency_02012003 Iberdrola SOP 23 December 2002 3 3" xfId="13464" xr:uid="{00000000-0005-0000-0000-000028070000}"/>
    <cellStyle name="_Currency_02012003 Iberdrola SOP 23 December 2002 4" xfId="4053" xr:uid="{00000000-0005-0000-0000-000029070000}"/>
    <cellStyle name="_Currency_02012003 Iberdrola SOP 23 December 2002 4 2" xfId="17726" xr:uid="{00000000-0005-0000-0000-00002A070000}"/>
    <cellStyle name="_Currency_02012003 Iberdrola SOP 23 December 2002 4 3" xfId="13462" xr:uid="{00000000-0005-0000-0000-00002B070000}"/>
    <cellStyle name="_Currency_02012003 Iberdrola SOP 23 December 2002 5" xfId="4054" xr:uid="{00000000-0005-0000-0000-00002C070000}"/>
    <cellStyle name="_Currency_02012003 Iberdrola SOP 23 December 2002 5 2" xfId="21009" xr:uid="{00000000-0005-0000-0000-00002D070000}"/>
    <cellStyle name="_Currency_02012003 Iberdrola SOP 23 December 2002 6" xfId="4049" xr:uid="{00000000-0005-0000-0000-00002E070000}"/>
    <cellStyle name="_Currency_03 Hopi Hari" xfId="263" xr:uid="{00000000-0005-0000-0000-00002F070000}"/>
    <cellStyle name="_Currency_03 Hopi Hari 2" xfId="264" xr:uid="{00000000-0005-0000-0000-000030070000}"/>
    <cellStyle name="_Currency_03 Hopi Hari 2 2" xfId="4057" xr:uid="{00000000-0005-0000-0000-000031070000}"/>
    <cellStyle name="_Currency_03 Hopi Hari 2 2 2" xfId="17730" xr:uid="{00000000-0005-0000-0000-000032070000}"/>
    <cellStyle name="_Currency_03 Hopi Hari 2 2 3" xfId="13466" xr:uid="{00000000-0005-0000-0000-000033070000}"/>
    <cellStyle name="_Currency_03 Hopi Hari 2 3" xfId="16601" xr:uid="{00000000-0005-0000-0000-000034070000}"/>
    <cellStyle name="_Currency_03 Hopi Hari 2 4" xfId="11012" xr:uid="{00000000-0005-0000-0000-000035070000}"/>
    <cellStyle name="_Currency_03 Hopi Hari 2 5" xfId="4056" xr:uid="{00000000-0005-0000-0000-000036070000}"/>
    <cellStyle name="_Currency_03 Hopi Hari 3" xfId="4058" xr:uid="{00000000-0005-0000-0000-000037070000}"/>
    <cellStyle name="_Currency_03 Hopi Hari 3 2" xfId="17731" xr:uid="{00000000-0005-0000-0000-000038070000}"/>
    <cellStyle name="_Currency_03 Hopi Hari 3 3" xfId="13467" xr:uid="{00000000-0005-0000-0000-000039070000}"/>
    <cellStyle name="_Currency_03 Hopi Hari 4" xfId="4059" xr:uid="{00000000-0005-0000-0000-00003A070000}"/>
    <cellStyle name="_Currency_03 Hopi Hari 4 2" xfId="17729" xr:uid="{00000000-0005-0000-0000-00003B070000}"/>
    <cellStyle name="_Currency_03 Hopi Hari 4 3" xfId="13465" xr:uid="{00000000-0005-0000-0000-00003C070000}"/>
    <cellStyle name="_Currency_03 Hopi Hari 5" xfId="4060" xr:uid="{00000000-0005-0000-0000-00003D070000}"/>
    <cellStyle name="_Currency_03 Hopi Hari 5 2" xfId="21010" xr:uid="{00000000-0005-0000-0000-00003E070000}"/>
    <cellStyle name="_Currency_03 Hopi Hari 6" xfId="4055" xr:uid="{00000000-0005-0000-0000-00003F070000}"/>
    <cellStyle name="_Currency_03 Merger Market Multiples" xfId="265" xr:uid="{00000000-0005-0000-0000-000040070000}"/>
    <cellStyle name="_Currency_03 Merger Market Multiples 2" xfId="266" xr:uid="{00000000-0005-0000-0000-000041070000}"/>
    <cellStyle name="_Currency_03 Spanish Medium Sized Banks CSC Feb 2003" xfId="267" xr:uid="{00000000-0005-0000-0000-000042070000}"/>
    <cellStyle name="_Currency_04 Subscriber Valuation" xfId="268" xr:uid="{00000000-0005-0000-0000-000043070000}"/>
    <cellStyle name="_Currency_04 Subscriber Valuation 2" xfId="269" xr:uid="{00000000-0005-0000-0000-000044070000}"/>
    <cellStyle name="_Currency_04 Subscriber Valuation 2 2" xfId="4063" xr:uid="{00000000-0005-0000-0000-000045070000}"/>
    <cellStyle name="_Currency_04 Subscriber Valuation 2 2 2" xfId="17733" xr:uid="{00000000-0005-0000-0000-000046070000}"/>
    <cellStyle name="_Currency_04 Subscriber Valuation 2 2 3" xfId="13469" xr:uid="{00000000-0005-0000-0000-000047070000}"/>
    <cellStyle name="_Currency_04 Subscriber Valuation 2 3" xfId="16602" xr:uid="{00000000-0005-0000-0000-000048070000}"/>
    <cellStyle name="_Currency_04 Subscriber Valuation 2 4" xfId="11013" xr:uid="{00000000-0005-0000-0000-000049070000}"/>
    <cellStyle name="_Currency_04 Subscriber Valuation 2 5" xfId="4062" xr:uid="{00000000-0005-0000-0000-00004A070000}"/>
    <cellStyle name="_Currency_04 Subscriber Valuation 3" xfId="4064" xr:uid="{00000000-0005-0000-0000-00004B070000}"/>
    <cellStyle name="_Currency_04 Subscriber Valuation 3 2" xfId="17734" xr:uid="{00000000-0005-0000-0000-00004C070000}"/>
    <cellStyle name="_Currency_04 Subscriber Valuation 3 3" xfId="13470" xr:uid="{00000000-0005-0000-0000-00004D070000}"/>
    <cellStyle name="_Currency_04 Subscriber Valuation 4" xfId="4065" xr:uid="{00000000-0005-0000-0000-00004E070000}"/>
    <cellStyle name="_Currency_04 Subscriber Valuation 4 2" xfId="17732" xr:uid="{00000000-0005-0000-0000-00004F070000}"/>
    <cellStyle name="_Currency_04 Subscriber Valuation 4 3" xfId="13468" xr:uid="{00000000-0005-0000-0000-000050070000}"/>
    <cellStyle name="_Currency_04 Subscriber Valuation 5" xfId="4066" xr:uid="{00000000-0005-0000-0000-000051070000}"/>
    <cellStyle name="_Currency_04 Subscriber Valuation 5 2" xfId="21011" xr:uid="{00000000-0005-0000-0000-000052070000}"/>
    <cellStyle name="_Currency_04 Subscriber Valuation 6" xfId="4061" xr:uid="{00000000-0005-0000-0000-000053070000}"/>
    <cellStyle name="_Currency_04Bridges" xfId="270" xr:uid="{00000000-0005-0000-0000-000054070000}"/>
    <cellStyle name="_Currency_04Bridges 2" xfId="271" xr:uid="{00000000-0005-0000-0000-000055070000}"/>
    <cellStyle name="_Currency_04Bridges 2 2" xfId="4069" xr:uid="{00000000-0005-0000-0000-000056070000}"/>
    <cellStyle name="_Currency_04Bridges 2 2 2" xfId="17736" xr:uid="{00000000-0005-0000-0000-000057070000}"/>
    <cellStyle name="_Currency_04Bridges 2 2 3" xfId="13472" xr:uid="{00000000-0005-0000-0000-000058070000}"/>
    <cellStyle name="_Currency_04Bridges 2 3" xfId="16603" xr:uid="{00000000-0005-0000-0000-000059070000}"/>
    <cellStyle name="_Currency_04Bridges 2 4" xfId="11014" xr:uid="{00000000-0005-0000-0000-00005A070000}"/>
    <cellStyle name="_Currency_04Bridges 2 5" xfId="4068" xr:uid="{00000000-0005-0000-0000-00005B070000}"/>
    <cellStyle name="_Currency_04Bridges 3" xfId="4070" xr:uid="{00000000-0005-0000-0000-00005C070000}"/>
    <cellStyle name="_Currency_04Bridges 3 2" xfId="17737" xr:uid="{00000000-0005-0000-0000-00005D070000}"/>
    <cellStyle name="_Currency_04Bridges 3 3" xfId="13473" xr:uid="{00000000-0005-0000-0000-00005E070000}"/>
    <cellStyle name="_Currency_04Bridges 4" xfId="4071" xr:uid="{00000000-0005-0000-0000-00005F070000}"/>
    <cellStyle name="_Currency_04Bridges 4 2" xfId="17735" xr:uid="{00000000-0005-0000-0000-000060070000}"/>
    <cellStyle name="_Currency_04Bridges 4 3" xfId="13471" xr:uid="{00000000-0005-0000-0000-000061070000}"/>
    <cellStyle name="_Currency_04Bridges 5" xfId="4072" xr:uid="{00000000-0005-0000-0000-000062070000}"/>
    <cellStyle name="_Currency_04Bridges 5 2" xfId="21012" xr:uid="{00000000-0005-0000-0000-000063070000}"/>
    <cellStyle name="_Currency_04Bridges 6" xfId="4067" xr:uid="{00000000-0005-0000-0000-000064070000}"/>
    <cellStyle name="_Currency_04Valuation tables" xfId="272" xr:uid="{00000000-0005-0000-0000-000065070000}"/>
    <cellStyle name="_Currency_04Valuation tables 2" xfId="273" xr:uid="{00000000-0005-0000-0000-000066070000}"/>
    <cellStyle name="_Currency_04Valuation tables 2 2" xfId="4075" xr:uid="{00000000-0005-0000-0000-000067070000}"/>
    <cellStyle name="_Currency_04Valuation tables 2 2 2" xfId="17739" xr:uid="{00000000-0005-0000-0000-000068070000}"/>
    <cellStyle name="_Currency_04Valuation tables 2 2 3" xfId="13475" xr:uid="{00000000-0005-0000-0000-000069070000}"/>
    <cellStyle name="_Currency_04Valuation tables 2 3" xfId="16604" xr:uid="{00000000-0005-0000-0000-00006A070000}"/>
    <cellStyle name="_Currency_04Valuation tables 2 4" xfId="11015" xr:uid="{00000000-0005-0000-0000-00006B070000}"/>
    <cellStyle name="_Currency_04Valuation tables 2 5" xfId="4074" xr:uid="{00000000-0005-0000-0000-00006C070000}"/>
    <cellStyle name="_Currency_04Valuation tables 3" xfId="4076" xr:uid="{00000000-0005-0000-0000-00006D070000}"/>
    <cellStyle name="_Currency_04Valuation tables 3 2" xfId="17740" xr:uid="{00000000-0005-0000-0000-00006E070000}"/>
    <cellStyle name="_Currency_04Valuation tables 3 3" xfId="13476" xr:uid="{00000000-0005-0000-0000-00006F070000}"/>
    <cellStyle name="_Currency_04Valuation tables 4" xfId="4077" xr:uid="{00000000-0005-0000-0000-000070070000}"/>
    <cellStyle name="_Currency_04Valuation tables 4 2" xfId="17738" xr:uid="{00000000-0005-0000-0000-000071070000}"/>
    <cellStyle name="_Currency_04Valuation tables 4 3" xfId="13474" xr:uid="{00000000-0005-0000-0000-000072070000}"/>
    <cellStyle name="_Currency_04Valuation tables 5" xfId="4078" xr:uid="{00000000-0005-0000-0000-000073070000}"/>
    <cellStyle name="_Currency_04Valuation tables 5 2" xfId="21013" xr:uid="{00000000-0005-0000-0000-000074070000}"/>
    <cellStyle name="_Currency_04Valuation tables 6" xfId="4073" xr:uid="{00000000-0005-0000-0000-000075070000}"/>
    <cellStyle name="_Currency_05 Market Data Page Sab-Ban-Pop-Ambar" xfId="274" xr:uid="{00000000-0005-0000-0000-000076070000}"/>
    <cellStyle name="_Currency_05 Market Data Page Sab-Ban-Pop-Ambar 2" xfId="275" xr:uid="{00000000-0005-0000-0000-000077070000}"/>
    <cellStyle name="_Currency_05 Market Data Page Sab-Ban-Pop-Ambar 2 2" xfId="4081" xr:uid="{00000000-0005-0000-0000-000078070000}"/>
    <cellStyle name="_Currency_05 Market Data Page Sab-Ban-Pop-Ambar 2 2 2" xfId="17742" xr:uid="{00000000-0005-0000-0000-000079070000}"/>
    <cellStyle name="_Currency_05 Market Data Page Sab-Ban-Pop-Ambar 2 2 3" xfId="13478" xr:uid="{00000000-0005-0000-0000-00007A070000}"/>
    <cellStyle name="_Currency_05 Market Data Page Sab-Ban-Pop-Ambar 2 3" xfId="16605" xr:uid="{00000000-0005-0000-0000-00007B070000}"/>
    <cellStyle name="_Currency_05 Market Data Page Sab-Ban-Pop-Ambar 2 4" xfId="11016" xr:uid="{00000000-0005-0000-0000-00007C070000}"/>
    <cellStyle name="_Currency_05 Market Data Page Sab-Ban-Pop-Ambar 2 5" xfId="4080" xr:uid="{00000000-0005-0000-0000-00007D070000}"/>
    <cellStyle name="_Currency_05 Market Data Page Sab-Ban-Pop-Ambar 3" xfId="4082" xr:uid="{00000000-0005-0000-0000-00007E070000}"/>
    <cellStyle name="_Currency_05 Market Data Page Sab-Ban-Pop-Ambar 3 2" xfId="17743" xr:uid="{00000000-0005-0000-0000-00007F070000}"/>
    <cellStyle name="_Currency_05 Market Data Page Sab-Ban-Pop-Ambar 3 3" xfId="13479" xr:uid="{00000000-0005-0000-0000-000080070000}"/>
    <cellStyle name="_Currency_05 Market Data Page Sab-Ban-Pop-Ambar 4" xfId="4083" xr:uid="{00000000-0005-0000-0000-000081070000}"/>
    <cellStyle name="_Currency_05 Market Data Page Sab-Ban-Pop-Ambar 4 2" xfId="17741" xr:uid="{00000000-0005-0000-0000-000082070000}"/>
    <cellStyle name="_Currency_05 Market Data Page Sab-Ban-Pop-Ambar 4 3" xfId="13477" xr:uid="{00000000-0005-0000-0000-000083070000}"/>
    <cellStyle name="_Currency_05 Market Data Page Sab-Ban-Pop-Ambar 5" xfId="4084" xr:uid="{00000000-0005-0000-0000-000084070000}"/>
    <cellStyle name="_Currency_05 Market Data Page Sab-Ban-Pop-Ambar 5 2" xfId="21014" xr:uid="{00000000-0005-0000-0000-000085070000}"/>
    <cellStyle name="_Currency_05 Market Data Page Sab-Ban-Pop-Ambar 6" xfId="4079" xr:uid="{00000000-0005-0000-0000-000086070000}"/>
    <cellStyle name="_Currency_05 Operating Model" xfId="276" xr:uid="{00000000-0005-0000-0000-000087070000}"/>
    <cellStyle name="_Currency_05 Operating Model 2" xfId="277" xr:uid="{00000000-0005-0000-0000-000088070000}"/>
    <cellStyle name="_Currency_05 Operating Model 2 2" xfId="4087" xr:uid="{00000000-0005-0000-0000-000089070000}"/>
    <cellStyle name="_Currency_05 Operating Model 2 2 2" xfId="17745" xr:uid="{00000000-0005-0000-0000-00008A070000}"/>
    <cellStyle name="_Currency_05 Operating Model 2 2 3" xfId="13481" xr:uid="{00000000-0005-0000-0000-00008B070000}"/>
    <cellStyle name="_Currency_05 Operating Model 2 3" xfId="16606" xr:uid="{00000000-0005-0000-0000-00008C070000}"/>
    <cellStyle name="_Currency_05 Operating Model 2 4" xfId="11017" xr:uid="{00000000-0005-0000-0000-00008D070000}"/>
    <cellStyle name="_Currency_05 Operating Model 2 5" xfId="4086" xr:uid="{00000000-0005-0000-0000-00008E070000}"/>
    <cellStyle name="_Currency_05 Operating Model 3" xfId="4088" xr:uid="{00000000-0005-0000-0000-00008F070000}"/>
    <cellStyle name="_Currency_05 Operating Model 3 2" xfId="17746" xr:uid="{00000000-0005-0000-0000-000090070000}"/>
    <cellStyle name="_Currency_05 Operating Model 3 3" xfId="13482" xr:uid="{00000000-0005-0000-0000-000091070000}"/>
    <cellStyle name="_Currency_05 Operating Model 4" xfId="4089" xr:uid="{00000000-0005-0000-0000-000092070000}"/>
    <cellStyle name="_Currency_05 Operating Model 4 2" xfId="17744" xr:uid="{00000000-0005-0000-0000-000093070000}"/>
    <cellStyle name="_Currency_05 Operating Model 4 3" xfId="13480" xr:uid="{00000000-0005-0000-0000-000094070000}"/>
    <cellStyle name="_Currency_05 Operating Model 5" xfId="4090" xr:uid="{00000000-0005-0000-0000-000095070000}"/>
    <cellStyle name="_Currency_05 Operating Model 5 2" xfId="21015" xr:uid="{00000000-0005-0000-0000-000096070000}"/>
    <cellStyle name="_Currency_05 Operating Model 6" xfId="4085" xr:uid="{00000000-0005-0000-0000-000097070000}"/>
    <cellStyle name="_Currency_05 Scott-Restructuring" xfId="278" xr:uid="{00000000-0005-0000-0000-000098070000}"/>
    <cellStyle name="_Currency_05 Scott-Restructuring 2" xfId="279" xr:uid="{00000000-0005-0000-0000-000099070000}"/>
    <cellStyle name="_Currency_05 Scott-Restructuring 2 2" xfId="4093" xr:uid="{00000000-0005-0000-0000-00009A070000}"/>
    <cellStyle name="_Currency_05 Scott-Restructuring 2 2 2" xfId="17748" xr:uid="{00000000-0005-0000-0000-00009B070000}"/>
    <cellStyle name="_Currency_05 Scott-Restructuring 2 2 3" xfId="13484" xr:uid="{00000000-0005-0000-0000-00009C070000}"/>
    <cellStyle name="_Currency_05 Scott-Restructuring 2 3" xfId="16607" xr:uid="{00000000-0005-0000-0000-00009D070000}"/>
    <cellStyle name="_Currency_05 Scott-Restructuring 2 4" xfId="11018" xr:uid="{00000000-0005-0000-0000-00009E070000}"/>
    <cellStyle name="_Currency_05 Scott-Restructuring 2 5" xfId="4092" xr:uid="{00000000-0005-0000-0000-00009F070000}"/>
    <cellStyle name="_Currency_05 Scott-Restructuring 3" xfId="4094" xr:uid="{00000000-0005-0000-0000-0000A0070000}"/>
    <cellStyle name="_Currency_05 Scott-Restructuring 3 2" xfId="17749" xr:uid="{00000000-0005-0000-0000-0000A1070000}"/>
    <cellStyle name="_Currency_05 Scott-Restructuring 3 3" xfId="13485" xr:uid="{00000000-0005-0000-0000-0000A2070000}"/>
    <cellStyle name="_Currency_05 Scott-Restructuring 4" xfId="4095" xr:uid="{00000000-0005-0000-0000-0000A3070000}"/>
    <cellStyle name="_Currency_05 Scott-Restructuring 4 2" xfId="17747" xr:uid="{00000000-0005-0000-0000-0000A4070000}"/>
    <cellStyle name="_Currency_05 Scott-Restructuring 4 3" xfId="13483" xr:uid="{00000000-0005-0000-0000-0000A5070000}"/>
    <cellStyle name="_Currency_05 Scott-Restructuring 5" xfId="4096" xr:uid="{00000000-0005-0000-0000-0000A6070000}"/>
    <cellStyle name="_Currency_05 Scott-Restructuring 5 2" xfId="21016" xr:uid="{00000000-0005-0000-0000-0000A7070000}"/>
    <cellStyle name="_Currency_05 Scott-Restructuring 6" xfId="4091" xr:uid="{00000000-0005-0000-0000-0000A8070000}"/>
    <cellStyle name="_Currency_06 Cortefiel Model" xfId="280" xr:uid="{00000000-0005-0000-0000-0000A9070000}"/>
    <cellStyle name="_Currency_06 Cortefiel Model 2" xfId="281" xr:uid="{00000000-0005-0000-0000-0000AA070000}"/>
    <cellStyle name="_Currency_06 Cortefiel Model 2 2" xfId="4099" xr:uid="{00000000-0005-0000-0000-0000AB070000}"/>
    <cellStyle name="_Currency_06 Cortefiel Model 2 2 2" xfId="17751" xr:uid="{00000000-0005-0000-0000-0000AC070000}"/>
    <cellStyle name="_Currency_06 Cortefiel Model 2 2 3" xfId="13487" xr:uid="{00000000-0005-0000-0000-0000AD070000}"/>
    <cellStyle name="_Currency_06 Cortefiel Model 2 3" xfId="16608" xr:uid="{00000000-0005-0000-0000-0000AE070000}"/>
    <cellStyle name="_Currency_06 Cortefiel Model 2 4" xfId="11019" xr:uid="{00000000-0005-0000-0000-0000AF070000}"/>
    <cellStyle name="_Currency_06 Cortefiel Model 2 5" xfId="4098" xr:uid="{00000000-0005-0000-0000-0000B0070000}"/>
    <cellStyle name="_Currency_06 Cortefiel Model 3" xfId="4100" xr:uid="{00000000-0005-0000-0000-0000B1070000}"/>
    <cellStyle name="_Currency_06 Cortefiel Model 3 2" xfId="17752" xr:uid="{00000000-0005-0000-0000-0000B2070000}"/>
    <cellStyle name="_Currency_06 Cortefiel Model 3 3" xfId="13488" xr:uid="{00000000-0005-0000-0000-0000B3070000}"/>
    <cellStyle name="_Currency_06 Cortefiel Model 4" xfId="4101" xr:uid="{00000000-0005-0000-0000-0000B4070000}"/>
    <cellStyle name="_Currency_06 Cortefiel Model 4 2" xfId="17750" xr:uid="{00000000-0005-0000-0000-0000B5070000}"/>
    <cellStyle name="_Currency_06 Cortefiel Model 4 3" xfId="13486" xr:uid="{00000000-0005-0000-0000-0000B6070000}"/>
    <cellStyle name="_Currency_06 Cortefiel Model 5" xfId="4102" xr:uid="{00000000-0005-0000-0000-0000B7070000}"/>
    <cellStyle name="_Currency_06 Cortefiel Model 5 2" xfId="21017" xr:uid="{00000000-0005-0000-0000-0000B8070000}"/>
    <cellStyle name="_Currency_06 Cortefiel Model 6" xfId="4097" xr:uid="{00000000-0005-0000-0000-0000B9070000}"/>
    <cellStyle name="_Currency_08 Jewel (Resized Columns)" xfId="282" xr:uid="{00000000-0005-0000-0000-0000BA070000}"/>
    <cellStyle name="_Currency_08 Jewel (Resized Columns) 2" xfId="283" xr:uid="{00000000-0005-0000-0000-0000BB070000}"/>
    <cellStyle name="_Currency_08 Jewel (Resized Columns) 2 2" xfId="4105" xr:uid="{00000000-0005-0000-0000-0000BC070000}"/>
    <cellStyle name="_Currency_08 Jewel (Resized Columns) 2 2 2" xfId="17754" xr:uid="{00000000-0005-0000-0000-0000BD070000}"/>
    <cellStyle name="_Currency_08 Jewel (Resized Columns) 2 2 3" xfId="13490" xr:uid="{00000000-0005-0000-0000-0000BE070000}"/>
    <cellStyle name="_Currency_08 Jewel (Resized Columns) 2 3" xfId="16609" xr:uid="{00000000-0005-0000-0000-0000BF070000}"/>
    <cellStyle name="_Currency_08 Jewel (Resized Columns) 2 4" xfId="11020" xr:uid="{00000000-0005-0000-0000-0000C0070000}"/>
    <cellStyle name="_Currency_08 Jewel (Resized Columns) 2 5" xfId="4104" xr:uid="{00000000-0005-0000-0000-0000C1070000}"/>
    <cellStyle name="_Currency_08 Jewel (Resized Columns) 3" xfId="4106" xr:uid="{00000000-0005-0000-0000-0000C2070000}"/>
    <cellStyle name="_Currency_08 Jewel (Resized Columns) 3 2" xfId="17755" xr:uid="{00000000-0005-0000-0000-0000C3070000}"/>
    <cellStyle name="_Currency_08 Jewel (Resized Columns) 3 3" xfId="13491" xr:uid="{00000000-0005-0000-0000-0000C4070000}"/>
    <cellStyle name="_Currency_08 Jewel (Resized Columns) 4" xfId="4107" xr:uid="{00000000-0005-0000-0000-0000C5070000}"/>
    <cellStyle name="_Currency_08 Jewel (Resized Columns) 4 2" xfId="17753" xr:uid="{00000000-0005-0000-0000-0000C6070000}"/>
    <cellStyle name="_Currency_08 Jewel (Resized Columns) 4 3" xfId="13489" xr:uid="{00000000-0005-0000-0000-0000C7070000}"/>
    <cellStyle name="_Currency_08 Jewel (Resized Columns) 5" xfId="4108" xr:uid="{00000000-0005-0000-0000-0000C8070000}"/>
    <cellStyle name="_Currency_08 Jewel (Resized Columns) 5 2" xfId="21018" xr:uid="{00000000-0005-0000-0000-0000C9070000}"/>
    <cellStyle name="_Currency_08 Jewel (Resized Columns) 6" xfId="4103" xr:uid="{00000000-0005-0000-0000-0000CA070000}"/>
    <cellStyle name="_Currency_08 Operating Model" xfId="284" xr:uid="{00000000-0005-0000-0000-0000CB070000}"/>
    <cellStyle name="_Currency_08 Operating Model 2" xfId="285" xr:uid="{00000000-0005-0000-0000-0000CC070000}"/>
    <cellStyle name="_Currency_08 Operating Model 2 2" xfId="4111" xr:uid="{00000000-0005-0000-0000-0000CD070000}"/>
    <cellStyle name="_Currency_08 Operating Model 2 2 2" xfId="17757" xr:uid="{00000000-0005-0000-0000-0000CE070000}"/>
    <cellStyle name="_Currency_08 Operating Model 2 2 3" xfId="13493" xr:uid="{00000000-0005-0000-0000-0000CF070000}"/>
    <cellStyle name="_Currency_08 Operating Model 2 3" xfId="16610" xr:uid="{00000000-0005-0000-0000-0000D0070000}"/>
    <cellStyle name="_Currency_08 Operating Model 2 4" xfId="11021" xr:uid="{00000000-0005-0000-0000-0000D1070000}"/>
    <cellStyle name="_Currency_08 Operating Model 2 5" xfId="4110" xr:uid="{00000000-0005-0000-0000-0000D2070000}"/>
    <cellStyle name="_Currency_08 Operating Model 3" xfId="4112" xr:uid="{00000000-0005-0000-0000-0000D3070000}"/>
    <cellStyle name="_Currency_08 Operating Model 3 2" xfId="17758" xr:uid="{00000000-0005-0000-0000-0000D4070000}"/>
    <cellStyle name="_Currency_08 Operating Model 3 3" xfId="13494" xr:uid="{00000000-0005-0000-0000-0000D5070000}"/>
    <cellStyle name="_Currency_08 Operating Model 4" xfId="4113" xr:uid="{00000000-0005-0000-0000-0000D6070000}"/>
    <cellStyle name="_Currency_08 Operating Model 4 2" xfId="17756" xr:uid="{00000000-0005-0000-0000-0000D7070000}"/>
    <cellStyle name="_Currency_08 Operating Model 4 3" xfId="13492" xr:uid="{00000000-0005-0000-0000-0000D8070000}"/>
    <cellStyle name="_Currency_08 Operating Model 5" xfId="4114" xr:uid="{00000000-0005-0000-0000-0000D9070000}"/>
    <cellStyle name="_Currency_08 Operating Model 5 2" xfId="21019" xr:uid="{00000000-0005-0000-0000-0000DA070000}"/>
    <cellStyle name="_Currency_08 Operating Model 6" xfId="4109" xr:uid="{00000000-0005-0000-0000-0000DB070000}"/>
    <cellStyle name="_Currency_09 Operating Model" xfId="286" xr:uid="{00000000-0005-0000-0000-0000DC070000}"/>
    <cellStyle name="_Currency_09 Operating Model 2" xfId="287" xr:uid="{00000000-0005-0000-0000-0000DD070000}"/>
    <cellStyle name="_Currency_09 Operating Model 2 2" xfId="4117" xr:uid="{00000000-0005-0000-0000-0000DE070000}"/>
    <cellStyle name="_Currency_09 Operating Model 2 2 2" xfId="17760" xr:uid="{00000000-0005-0000-0000-0000DF070000}"/>
    <cellStyle name="_Currency_09 Operating Model 2 2 3" xfId="13496" xr:uid="{00000000-0005-0000-0000-0000E0070000}"/>
    <cellStyle name="_Currency_09 Operating Model 2 3" xfId="16611" xr:uid="{00000000-0005-0000-0000-0000E1070000}"/>
    <cellStyle name="_Currency_09 Operating Model 2 4" xfId="11022" xr:uid="{00000000-0005-0000-0000-0000E2070000}"/>
    <cellStyle name="_Currency_09 Operating Model 2 5" xfId="4116" xr:uid="{00000000-0005-0000-0000-0000E3070000}"/>
    <cellStyle name="_Currency_09 Operating Model 3" xfId="4118" xr:uid="{00000000-0005-0000-0000-0000E4070000}"/>
    <cellStyle name="_Currency_09 Operating Model 3 2" xfId="17761" xr:uid="{00000000-0005-0000-0000-0000E5070000}"/>
    <cellStyle name="_Currency_09 Operating Model 3 3" xfId="13497" xr:uid="{00000000-0005-0000-0000-0000E6070000}"/>
    <cellStyle name="_Currency_09 Operating Model 4" xfId="4119" xr:uid="{00000000-0005-0000-0000-0000E7070000}"/>
    <cellStyle name="_Currency_09 Operating Model 4 2" xfId="17759" xr:uid="{00000000-0005-0000-0000-0000E8070000}"/>
    <cellStyle name="_Currency_09 Operating Model 4 3" xfId="13495" xr:uid="{00000000-0005-0000-0000-0000E9070000}"/>
    <cellStyle name="_Currency_09 Operating Model 5" xfId="4120" xr:uid="{00000000-0005-0000-0000-0000EA070000}"/>
    <cellStyle name="_Currency_09 Operating Model 5 2" xfId="21020" xr:uid="{00000000-0005-0000-0000-0000EB070000}"/>
    <cellStyle name="_Currency_09 Operating Model 6" xfId="4115" xr:uid="{00000000-0005-0000-0000-0000EC070000}"/>
    <cellStyle name="_Currency_10 Integrated Model" xfId="288" xr:uid="{00000000-0005-0000-0000-0000ED070000}"/>
    <cellStyle name="_Currency_10 Integrated Model 2" xfId="289" xr:uid="{00000000-0005-0000-0000-0000EE070000}"/>
    <cellStyle name="_Currency_10 Integrated Model 2 2" xfId="4123" xr:uid="{00000000-0005-0000-0000-0000EF070000}"/>
    <cellStyle name="_Currency_10 Integrated Model 2 2 2" xfId="17763" xr:uid="{00000000-0005-0000-0000-0000F0070000}"/>
    <cellStyle name="_Currency_10 Integrated Model 2 2 3" xfId="13499" xr:uid="{00000000-0005-0000-0000-0000F1070000}"/>
    <cellStyle name="_Currency_10 Integrated Model 2 3" xfId="16612" xr:uid="{00000000-0005-0000-0000-0000F2070000}"/>
    <cellStyle name="_Currency_10 Integrated Model 2 4" xfId="11023" xr:uid="{00000000-0005-0000-0000-0000F3070000}"/>
    <cellStyle name="_Currency_10 Integrated Model 2 5" xfId="4122" xr:uid="{00000000-0005-0000-0000-0000F4070000}"/>
    <cellStyle name="_Currency_10 Integrated Model 3" xfId="4124" xr:uid="{00000000-0005-0000-0000-0000F5070000}"/>
    <cellStyle name="_Currency_10 Integrated Model 3 2" xfId="17764" xr:uid="{00000000-0005-0000-0000-0000F6070000}"/>
    <cellStyle name="_Currency_10 Integrated Model 3 3" xfId="13500" xr:uid="{00000000-0005-0000-0000-0000F7070000}"/>
    <cellStyle name="_Currency_10 Integrated Model 4" xfId="4125" xr:uid="{00000000-0005-0000-0000-0000F8070000}"/>
    <cellStyle name="_Currency_10 Integrated Model 4 2" xfId="17762" xr:uid="{00000000-0005-0000-0000-0000F9070000}"/>
    <cellStyle name="_Currency_10 Integrated Model 4 3" xfId="13498" xr:uid="{00000000-0005-0000-0000-0000FA070000}"/>
    <cellStyle name="_Currency_10 Integrated Model 5" xfId="4126" xr:uid="{00000000-0005-0000-0000-0000FB070000}"/>
    <cellStyle name="_Currency_10 Integrated Model 5 2" xfId="21021" xr:uid="{00000000-0005-0000-0000-0000FC070000}"/>
    <cellStyle name="_Currency_10 Integrated Model 6" xfId="4121" xr:uid="{00000000-0005-0000-0000-0000FD070000}"/>
    <cellStyle name="_Currency_10 Logistics CSC" xfId="290" xr:uid="{00000000-0005-0000-0000-0000FE070000}"/>
    <cellStyle name="_Currency_10 Logistics CSC 2" xfId="16613" xr:uid="{00000000-0005-0000-0000-0000FF070000}"/>
    <cellStyle name="_Currency_10 Logistics CSC 3" xfId="11024" xr:uid="{00000000-0005-0000-0000-000000080000}"/>
    <cellStyle name="_Currency_10 Logistics CSC 4" xfId="4127" xr:uid="{00000000-0005-0000-0000-000001080000}"/>
    <cellStyle name="_Currency_10 Valuation" xfId="291" xr:uid="{00000000-0005-0000-0000-000002080000}"/>
    <cellStyle name="_Currency_11 Operational Model_IPO case - updated - follow up" xfId="292" xr:uid="{00000000-0005-0000-0000-000003080000}"/>
    <cellStyle name="_Currency_15 LBO Model" xfId="293" xr:uid="{00000000-0005-0000-0000-000004080000}"/>
    <cellStyle name="_Currency_2003 12 14 DDM Model Sabadell Simeon Analysis" xfId="294" xr:uid="{00000000-0005-0000-0000-000005080000}"/>
    <cellStyle name="_Currency_2003 12 14 DDM Model Sabadell Simeon Analysis 2" xfId="295" xr:uid="{00000000-0005-0000-0000-000006080000}"/>
    <cellStyle name="_Currency_2003 12 14 DDM Model Sabadell Simeon Analysis 2 2" xfId="4130" xr:uid="{00000000-0005-0000-0000-000007080000}"/>
    <cellStyle name="_Currency_2003 12 14 DDM Model Sabadell Simeon Analysis 2 2 2" xfId="17766" xr:uid="{00000000-0005-0000-0000-000008080000}"/>
    <cellStyle name="_Currency_2003 12 14 DDM Model Sabadell Simeon Analysis 2 2 3" xfId="13502" xr:uid="{00000000-0005-0000-0000-000009080000}"/>
    <cellStyle name="_Currency_2003 12 14 DDM Model Sabadell Simeon Analysis 2 3" xfId="16614" xr:uid="{00000000-0005-0000-0000-00000A080000}"/>
    <cellStyle name="_Currency_2003 12 14 DDM Model Sabadell Simeon Analysis 2 4" xfId="11025" xr:uid="{00000000-0005-0000-0000-00000B080000}"/>
    <cellStyle name="_Currency_2003 12 14 DDM Model Sabadell Simeon Analysis 2 5" xfId="4129" xr:uid="{00000000-0005-0000-0000-00000C080000}"/>
    <cellStyle name="_Currency_2003 12 14 DDM Model Sabadell Simeon Analysis 3" xfId="4131" xr:uid="{00000000-0005-0000-0000-00000D080000}"/>
    <cellStyle name="_Currency_2003 12 14 DDM Model Sabadell Simeon Analysis 3 2" xfId="17767" xr:uid="{00000000-0005-0000-0000-00000E080000}"/>
    <cellStyle name="_Currency_2003 12 14 DDM Model Sabadell Simeon Analysis 3 3" xfId="13503" xr:uid="{00000000-0005-0000-0000-00000F080000}"/>
    <cellStyle name="_Currency_2003 12 14 DDM Model Sabadell Simeon Analysis 4" xfId="4132" xr:uid="{00000000-0005-0000-0000-000010080000}"/>
    <cellStyle name="_Currency_2003 12 14 DDM Model Sabadell Simeon Analysis 4 2" xfId="17765" xr:uid="{00000000-0005-0000-0000-000011080000}"/>
    <cellStyle name="_Currency_2003 12 14 DDM Model Sabadell Simeon Analysis 4 3" xfId="13501" xr:uid="{00000000-0005-0000-0000-000012080000}"/>
    <cellStyle name="_Currency_2003 12 14 DDM Model Sabadell Simeon Analysis 5" xfId="4133" xr:uid="{00000000-0005-0000-0000-000013080000}"/>
    <cellStyle name="_Currency_2003 12 14 DDM Model Sabadell Simeon Analysis 5 2" xfId="21022" xr:uid="{00000000-0005-0000-0000-000014080000}"/>
    <cellStyle name="_Currency_2003 12 14 DDM Model Sabadell Simeon Analysis 6" xfId="4128" xr:uid="{00000000-0005-0000-0000-000015080000}"/>
    <cellStyle name="_Currency_2003-02 Integrated Model (Exchange Rate)" xfId="296" xr:uid="{00000000-0005-0000-0000-000016080000}"/>
    <cellStyle name="_Currency_2003-02 Integrated Model (Exchange Rate) 2" xfId="297" xr:uid="{00000000-0005-0000-0000-000017080000}"/>
    <cellStyle name="_Currency_2003-02 Integrated Model (Exchange Rate) 2 2" xfId="4136" xr:uid="{00000000-0005-0000-0000-000018080000}"/>
    <cellStyle name="_Currency_2003-02 Integrated Model (Exchange Rate) 2 2 2" xfId="17769" xr:uid="{00000000-0005-0000-0000-000019080000}"/>
    <cellStyle name="_Currency_2003-02 Integrated Model (Exchange Rate) 2 2 3" xfId="13505" xr:uid="{00000000-0005-0000-0000-00001A080000}"/>
    <cellStyle name="_Currency_2003-02 Integrated Model (Exchange Rate) 2 3" xfId="16615" xr:uid="{00000000-0005-0000-0000-00001B080000}"/>
    <cellStyle name="_Currency_2003-02 Integrated Model (Exchange Rate) 2 4" xfId="11026" xr:uid="{00000000-0005-0000-0000-00001C080000}"/>
    <cellStyle name="_Currency_2003-02 Integrated Model (Exchange Rate) 2 5" xfId="4135" xr:uid="{00000000-0005-0000-0000-00001D080000}"/>
    <cellStyle name="_Currency_2003-02 Integrated Model (Exchange Rate) 3" xfId="4137" xr:uid="{00000000-0005-0000-0000-00001E080000}"/>
    <cellStyle name="_Currency_2003-02 Integrated Model (Exchange Rate) 3 2" xfId="17770" xr:uid="{00000000-0005-0000-0000-00001F080000}"/>
    <cellStyle name="_Currency_2003-02 Integrated Model (Exchange Rate) 3 3" xfId="13506" xr:uid="{00000000-0005-0000-0000-000020080000}"/>
    <cellStyle name="_Currency_2003-02 Integrated Model (Exchange Rate) 4" xfId="4138" xr:uid="{00000000-0005-0000-0000-000021080000}"/>
    <cellStyle name="_Currency_2003-02 Integrated Model (Exchange Rate) 4 2" xfId="17768" xr:uid="{00000000-0005-0000-0000-000022080000}"/>
    <cellStyle name="_Currency_2003-02 Integrated Model (Exchange Rate) 4 3" xfId="13504" xr:uid="{00000000-0005-0000-0000-000023080000}"/>
    <cellStyle name="_Currency_2003-02 Integrated Model (Exchange Rate) 5" xfId="4139" xr:uid="{00000000-0005-0000-0000-000024080000}"/>
    <cellStyle name="_Currency_2003-02 Integrated Model (Exchange Rate) 5 2" xfId="21023" xr:uid="{00000000-0005-0000-0000-000025080000}"/>
    <cellStyle name="_Currency_2003-02 Integrated Model (Exchange Rate) 6" xfId="4134" xr:uid="{00000000-0005-0000-0000-000026080000}"/>
    <cellStyle name="_Currency_2007 05 21 - deal comp - consumer publishing (v2) RIDER Valuation" xfId="298" xr:uid="{00000000-0005-0000-0000-000027080000}"/>
    <cellStyle name="_Currency_2007 05 21 - deal comp - consumer publishing (v2) RIDER Valuation 2" xfId="299" xr:uid="{00000000-0005-0000-0000-000028080000}"/>
    <cellStyle name="_Currency_2007 05 21 - deal comp - consumer publishing (v2) RIDER Valuation 2 2" xfId="4142" xr:uid="{00000000-0005-0000-0000-000029080000}"/>
    <cellStyle name="_Currency_2007 05 21 - deal comp - consumer publishing (v2) RIDER Valuation 2 2 2" xfId="17772" xr:uid="{00000000-0005-0000-0000-00002A080000}"/>
    <cellStyle name="_Currency_2007 05 21 - deal comp - consumer publishing (v2) RIDER Valuation 2 2 3" xfId="13508" xr:uid="{00000000-0005-0000-0000-00002B080000}"/>
    <cellStyle name="_Currency_2007 05 21 - deal comp - consumer publishing (v2) RIDER Valuation 2 3" xfId="16616" xr:uid="{00000000-0005-0000-0000-00002C080000}"/>
    <cellStyle name="_Currency_2007 05 21 - deal comp - consumer publishing (v2) RIDER Valuation 2 4" xfId="11027" xr:uid="{00000000-0005-0000-0000-00002D080000}"/>
    <cellStyle name="_Currency_2007 05 21 - deal comp - consumer publishing (v2) RIDER Valuation 2 5" xfId="4141" xr:uid="{00000000-0005-0000-0000-00002E080000}"/>
    <cellStyle name="_Currency_2007 05 21 - deal comp - consumer publishing (v2) RIDER Valuation 3" xfId="4143" xr:uid="{00000000-0005-0000-0000-00002F080000}"/>
    <cellStyle name="_Currency_2007 05 21 - deal comp - consumer publishing (v2) RIDER Valuation 3 2" xfId="17773" xr:uid="{00000000-0005-0000-0000-000030080000}"/>
    <cellStyle name="_Currency_2007 05 21 - deal comp - consumer publishing (v2) RIDER Valuation 3 3" xfId="13509" xr:uid="{00000000-0005-0000-0000-000031080000}"/>
    <cellStyle name="_Currency_2007 05 21 - deal comp - consumer publishing (v2) RIDER Valuation 4" xfId="4144" xr:uid="{00000000-0005-0000-0000-000032080000}"/>
    <cellStyle name="_Currency_2007 05 21 - deal comp - consumer publishing (v2) RIDER Valuation 4 2" xfId="17771" xr:uid="{00000000-0005-0000-0000-000033080000}"/>
    <cellStyle name="_Currency_2007 05 21 - deal comp - consumer publishing (v2) RIDER Valuation 4 3" xfId="13507" xr:uid="{00000000-0005-0000-0000-000034080000}"/>
    <cellStyle name="_Currency_2007 05 21 - deal comp - consumer publishing (v2) RIDER Valuation 5" xfId="4145" xr:uid="{00000000-0005-0000-0000-000035080000}"/>
    <cellStyle name="_Currency_2007 05 21 - deal comp - consumer publishing (v2) RIDER Valuation 5 2" xfId="21024" xr:uid="{00000000-0005-0000-0000-000036080000}"/>
    <cellStyle name="_Currency_2007 05 21 - deal comp - consumer publishing (v2) RIDER Valuation 6" xfId="4140" xr:uid="{00000000-0005-0000-0000-000037080000}"/>
    <cellStyle name="_Currency_21 Ambar Valuation Model Sent to Client" xfId="300" xr:uid="{00000000-0005-0000-0000-000038080000}"/>
    <cellStyle name="_Currency_21 Ambar Valuation Model Sent to Client 2" xfId="301" xr:uid="{00000000-0005-0000-0000-000039080000}"/>
    <cellStyle name="_Currency_21 Ambar Valuation Model Sent to Client 2 2" xfId="4148" xr:uid="{00000000-0005-0000-0000-00003A080000}"/>
    <cellStyle name="_Currency_21 Ambar Valuation Model Sent to Client 2 2 2" xfId="17775" xr:uid="{00000000-0005-0000-0000-00003B080000}"/>
    <cellStyle name="_Currency_21 Ambar Valuation Model Sent to Client 2 2 3" xfId="13511" xr:uid="{00000000-0005-0000-0000-00003C080000}"/>
    <cellStyle name="_Currency_21 Ambar Valuation Model Sent to Client 2 3" xfId="16617" xr:uid="{00000000-0005-0000-0000-00003D080000}"/>
    <cellStyle name="_Currency_21 Ambar Valuation Model Sent to Client 2 4" xfId="11028" xr:uid="{00000000-0005-0000-0000-00003E080000}"/>
    <cellStyle name="_Currency_21 Ambar Valuation Model Sent to Client 2 5" xfId="4147" xr:uid="{00000000-0005-0000-0000-00003F080000}"/>
    <cellStyle name="_Currency_21 Ambar Valuation Model Sent to Client 3" xfId="4149" xr:uid="{00000000-0005-0000-0000-000040080000}"/>
    <cellStyle name="_Currency_21 Ambar Valuation Model Sent to Client 3 2" xfId="17776" xr:uid="{00000000-0005-0000-0000-000041080000}"/>
    <cellStyle name="_Currency_21 Ambar Valuation Model Sent to Client 3 3" xfId="13512" xr:uid="{00000000-0005-0000-0000-000042080000}"/>
    <cellStyle name="_Currency_21 Ambar Valuation Model Sent to Client 4" xfId="4150" xr:uid="{00000000-0005-0000-0000-000043080000}"/>
    <cellStyle name="_Currency_21 Ambar Valuation Model Sent to Client 4 2" xfId="17774" xr:uid="{00000000-0005-0000-0000-000044080000}"/>
    <cellStyle name="_Currency_21 Ambar Valuation Model Sent to Client 4 3" xfId="13510" xr:uid="{00000000-0005-0000-0000-000045080000}"/>
    <cellStyle name="_Currency_21 Ambar Valuation Model Sent to Client 5" xfId="4151" xr:uid="{00000000-0005-0000-0000-000046080000}"/>
    <cellStyle name="_Currency_21 Ambar Valuation Model Sent to Client 5 2" xfId="21025" xr:uid="{00000000-0005-0000-0000-000047080000}"/>
    <cellStyle name="_Currency_21 Ambar Valuation Model Sent to Client 6" xfId="4146" xr:uid="{00000000-0005-0000-0000-000048080000}"/>
    <cellStyle name="_Currency_21 Model" xfId="302" xr:uid="{00000000-0005-0000-0000-000049080000}"/>
    <cellStyle name="_Currency_21 Model 2" xfId="303" xr:uid="{00000000-0005-0000-0000-00004A080000}"/>
    <cellStyle name="_Currency_21 Model 2 2" xfId="4154" xr:uid="{00000000-0005-0000-0000-00004B080000}"/>
    <cellStyle name="_Currency_21 Model 2 2 2" xfId="17778" xr:uid="{00000000-0005-0000-0000-00004C080000}"/>
    <cellStyle name="_Currency_21 Model 2 2 3" xfId="13514" xr:uid="{00000000-0005-0000-0000-00004D080000}"/>
    <cellStyle name="_Currency_21 Model 2 3" xfId="16618" xr:uid="{00000000-0005-0000-0000-00004E080000}"/>
    <cellStyle name="_Currency_21 Model 2 4" xfId="11029" xr:uid="{00000000-0005-0000-0000-00004F080000}"/>
    <cellStyle name="_Currency_21 Model 2 5" xfId="4153" xr:uid="{00000000-0005-0000-0000-000050080000}"/>
    <cellStyle name="_Currency_21 Model 3" xfId="4155" xr:uid="{00000000-0005-0000-0000-000051080000}"/>
    <cellStyle name="_Currency_21 Model 3 2" xfId="17779" xr:uid="{00000000-0005-0000-0000-000052080000}"/>
    <cellStyle name="_Currency_21 Model 3 3" xfId="13515" xr:uid="{00000000-0005-0000-0000-000053080000}"/>
    <cellStyle name="_Currency_21 Model 4" xfId="4156" xr:uid="{00000000-0005-0000-0000-000054080000}"/>
    <cellStyle name="_Currency_21 Model 4 2" xfId="17777" xr:uid="{00000000-0005-0000-0000-000055080000}"/>
    <cellStyle name="_Currency_21 Model 4 3" xfId="13513" xr:uid="{00000000-0005-0000-0000-000056080000}"/>
    <cellStyle name="_Currency_21 Model 5" xfId="4157" xr:uid="{00000000-0005-0000-0000-000057080000}"/>
    <cellStyle name="_Currency_21 Model 5 2" xfId="21026" xr:uid="{00000000-0005-0000-0000-000058080000}"/>
    <cellStyle name="_Currency_21 Model 6" xfId="4152" xr:uid="{00000000-0005-0000-0000-000059080000}"/>
    <cellStyle name="_Currency_30 Operational Model_post C guidance" xfId="304" xr:uid="{00000000-0005-0000-0000-00005A080000}"/>
    <cellStyle name="_Currency_35VTRIntegrated" xfId="305" xr:uid="{00000000-0005-0000-0000-00005B080000}"/>
    <cellStyle name="_Currency_35VTRIntegrated 2" xfId="306" xr:uid="{00000000-0005-0000-0000-00005C080000}"/>
    <cellStyle name="_Currency_35VTRIntegrated 2 2" xfId="4160" xr:uid="{00000000-0005-0000-0000-00005D080000}"/>
    <cellStyle name="_Currency_35VTRIntegrated 2 2 2" xfId="17781" xr:uid="{00000000-0005-0000-0000-00005E080000}"/>
    <cellStyle name="_Currency_35VTRIntegrated 2 2 3" xfId="13517" xr:uid="{00000000-0005-0000-0000-00005F080000}"/>
    <cellStyle name="_Currency_35VTRIntegrated 2 3" xfId="16619" xr:uid="{00000000-0005-0000-0000-000060080000}"/>
    <cellStyle name="_Currency_35VTRIntegrated 2 4" xfId="11030" xr:uid="{00000000-0005-0000-0000-000061080000}"/>
    <cellStyle name="_Currency_35VTRIntegrated 2 5" xfId="4159" xr:uid="{00000000-0005-0000-0000-000062080000}"/>
    <cellStyle name="_Currency_35VTRIntegrated 3" xfId="4161" xr:uid="{00000000-0005-0000-0000-000063080000}"/>
    <cellStyle name="_Currency_35VTRIntegrated 3 2" xfId="17782" xr:uid="{00000000-0005-0000-0000-000064080000}"/>
    <cellStyle name="_Currency_35VTRIntegrated 3 3" xfId="13518" xr:uid="{00000000-0005-0000-0000-000065080000}"/>
    <cellStyle name="_Currency_35VTRIntegrated 4" xfId="4162" xr:uid="{00000000-0005-0000-0000-000066080000}"/>
    <cellStyle name="_Currency_35VTRIntegrated 4 2" xfId="17780" xr:uid="{00000000-0005-0000-0000-000067080000}"/>
    <cellStyle name="_Currency_35VTRIntegrated 4 3" xfId="13516" xr:uid="{00000000-0005-0000-0000-000068080000}"/>
    <cellStyle name="_Currency_35VTRIntegrated 5" xfId="4163" xr:uid="{00000000-0005-0000-0000-000069080000}"/>
    <cellStyle name="_Currency_35VTRIntegrated 5 2" xfId="21027" xr:uid="{00000000-0005-0000-0000-00006A080000}"/>
    <cellStyle name="_Currency_35VTRIntegrated 6" xfId="4158" xr:uid="{00000000-0005-0000-0000-00006B080000}"/>
    <cellStyle name="_Currency_3G Models" xfId="307" xr:uid="{00000000-0005-0000-0000-00006C080000}"/>
    <cellStyle name="_Currency_3G Models 2" xfId="308" xr:uid="{00000000-0005-0000-0000-00006D080000}"/>
    <cellStyle name="_Currency_3G Models 2 2" xfId="4166" xr:uid="{00000000-0005-0000-0000-00006E080000}"/>
    <cellStyle name="_Currency_3G Models 2 2 2" xfId="17784" xr:uid="{00000000-0005-0000-0000-00006F080000}"/>
    <cellStyle name="_Currency_3G Models 2 2 3" xfId="13520" xr:uid="{00000000-0005-0000-0000-000070080000}"/>
    <cellStyle name="_Currency_3G Models 2 3" xfId="16620" xr:uid="{00000000-0005-0000-0000-000071080000}"/>
    <cellStyle name="_Currency_3G Models 2 4" xfId="11031" xr:uid="{00000000-0005-0000-0000-000072080000}"/>
    <cellStyle name="_Currency_3G Models 2 5" xfId="4165" xr:uid="{00000000-0005-0000-0000-000073080000}"/>
    <cellStyle name="_Currency_3G Models 3" xfId="4167" xr:uid="{00000000-0005-0000-0000-000074080000}"/>
    <cellStyle name="_Currency_3G Models 3 2" xfId="17785" xr:uid="{00000000-0005-0000-0000-000075080000}"/>
    <cellStyle name="_Currency_3G Models 3 3" xfId="13521" xr:uid="{00000000-0005-0000-0000-000076080000}"/>
    <cellStyle name="_Currency_3G Models 4" xfId="4168" xr:uid="{00000000-0005-0000-0000-000077080000}"/>
    <cellStyle name="_Currency_3G Models 4 2" xfId="17783" xr:uid="{00000000-0005-0000-0000-000078080000}"/>
    <cellStyle name="_Currency_3G Models 4 3" xfId="13519" xr:uid="{00000000-0005-0000-0000-000079080000}"/>
    <cellStyle name="_Currency_3G Models 5" xfId="4169" xr:uid="{00000000-0005-0000-0000-00007A080000}"/>
    <cellStyle name="_Currency_3G Models 5 2" xfId="21028" xr:uid="{00000000-0005-0000-0000-00007B080000}"/>
    <cellStyle name="_Currency_3G Models 6" xfId="4164" xr:uid="{00000000-0005-0000-0000-00007C080000}"/>
    <cellStyle name="_Currency_42 VTR Integrated" xfId="309" xr:uid="{00000000-0005-0000-0000-00007D080000}"/>
    <cellStyle name="_Currency_42 VTR Integrated 2" xfId="310" xr:uid="{00000000-0005-0000-0000-00007E080000}"/>
    <cellStyle name="_Currency_42 VTR Integrated 2 2" xfId="4172" xr:uid="{00000000-0005-0000-0000-00007F080000}"/>
    <cellStyle name="_Currency_42 VTR Integrated 2 2 2" xfId="17787" xr:uid="{00000000-0005-0000-0000-000080080000}"/>
    <cellStyle name="_Currency_42 VTR Integrated 2 2 3" xfId="13523" xr:uid="{00000000-0005-0000-0000-000081080000}"/>
    <cellStyle name="_Currency_42 VTR Integrated 2 3" xfId="16621" xr:uid="{00000000-0005-0000-0000-000082080000}"/>
    <cellStyle name="_Currency_42 VTR Integrated 2 4" xfId="11032" xr:uid="{00000000-0005-0000-0000-000083080000}"/>
    <cellStyle name="_Currency_42 VTR Integrated 2 5" xfId="4171" xr:uid="{00000000-0005-0000-0000-000084080000}"/>
    <cellStyle name="_Currency_42 VTR Integrated 3" xfId="4173" xr:uid="{00000000-0005-0000-0000-000085080000}"/>
    <cellStyle name="_Currency_42 VTR Integrated 3 2" xfId="17788" xr:uid="{00000000-0005-0000-0000-000086080000}"/>
    <cellStyle name="_Currency_42 VTR Integrated 3 3" xfId="13524" xr:uid="{00000000-0005-0000-0000-000087080000}"/>
    <cellStyle name="_Currency_42 VTR Integrated 4" xfId="4174" xr:uid="{00000000-0005-0000-0000-000088080000}"/>
    <cellStyle name="_Currency_42 VTR Integrated 4 2" xfId="17786" xr:uid="{00000000-0005-0000-0000-000089080000}"/>
    <cellStyle name="_Currency_42 VTR Integrated 4 3" xfId="13522" xr:uid="{00000000-0005-0000-0000-00008A080000}"/>
    <cellStyle name="_Currency_42 VTR Integrated 5" xfId="4175" xr:uid="{00000000-0005-0000-0000-00008B080000}"/>
    <cellStyle name="_Currency_42 VTR Integrated 5 2" xfId="21029" xr:uid="{00000000-0005-0000-0000-00008C080000}"/>
    <cellStyle name="_Currency_42 VTR Integrated 6" xfId="4170" xr:uid="{00000000-0005-0000-0000-00008D080000}"/>
    <cellStyle name="_Currency_Alps Revised Bid Model v1" xfId="311" xr:uid="{00000000-0005-0000-0000-00008E080000}"/>
    <cellStyle name="_Currency_Alps Revised Bid Model v1 2" xfId="312" xr:uid="{00000000-0005-0000-0000-00008F080000}"/>
    <cellStyle name="_Currency_Alps Revised Bid Model v1 2 2" xfId="4178" xr:uid="{00000000-0005-0000-0000-000090080000}"/>
    <cellStyle name="_Currency_Alps Revised Bid Model v1 2 2 2" xfId="17790" xr:uid="{00000000-0005-0000-0000-000091080000}"/>
    <cellStyle name="_Currency_Alps Revised Bid Model v1 2 2 3" xfId="13526" xr:uid="{00000000-0005-0000-0000-000092080000}"/>
    <cellStyle name="_Currency_Alps Revised Bid Model v1 2 3" xfId="16622" xr:uid="{00000000-0005-0000-0000-000093080000}"/>
    <cellStyle name="_Currency_Alps Revised Bid Model v1 2 4" xfId="11033" xr:uid="{00000000-0005-0000-0000-000094080000}"/>
    <cellStyle name="_Currency_Alps Revised Bid Model v1 2 5" xfId="4177" xr:uid="{00000000-0005-0000-0000-000095080000}"/>
    <cellStyle name="_Currency_Alps Revised Bid Model v1 3" xfId="4179" xr:uid="{00000000-0005-0000-0000-000096080000}"/>
    <cellStyle name="_Currency_Alps Revised Bid Model v1 3 2" xfId="17791" xr:uid="{00000000-0005-0000-0000-000097080000}"/>
    <cellStyle name="_Currency_Alps Revised Bid Model v1 3 3" xfId="13527" xr:uid="{00000000-0005-0000-0000-000098080000}"/>
    <cellStyle name="_Currency_Alps Revised Bid Model v1 4" xfId="4180" xr:uid="{00000000-0005-0000-0000-000099080000}"/>
    <cellStyle name="_Currency_Alps Revised Bid Model v1 4 2" xfId="17789" xr:uid="{00000000-0005-0000-0000-00009A080000}"/>
    <cellStyle name="_Currency_Alps Revised Bid Model v1 4 3" xfId="13525" xr:uid="{00000000-0005-0000-0000-00009B080000}"/>
    <cellStyle name="_Currency_Alps Revised Bid Model v1 5" xfId="4181" xr:uid="{00000000-0005-0000-0000-00009C080000}"/>
    <cellStyle name="_Currency_Alps Revised Bid Model v1 5 2" xfId="21030" xr:uid="{00000000-0005-0000-0000-00009D080000}"/>
    <cellStyle name="_Currency_Alps Revised Bid Model v1 6" xfId="4176" xr:uid="{00000000-0005-0000-0000-00009E080000}"/>
    <cellStyle name="_Currency_Ambar Business Plan vs Research Estimates" xfId="313" xr:uid="{00000000-0005-0000-0000-00009F080000}"/>
    <cellStyle name="_Currency_Ambar Business Plan vs Research Estimates 2" xfId="314" xr:uid="{00000000-0005-0000-0000-0000A0080000}"/>
    <cellStyle name="_Currency_Ambar Business Plan vs Research Estimates 2 2" xfId="4184" xr:uid="{00000000-0005-0000-0000-0000A1080000}"/>
    <cellStyle name="_Currency_Ambar Business Plan vs Research Estimates 2 2 2" xfId="17793" xr:uid="{00000000-0005-0000-0000-0000A2080000}"/>
    <cellStyle name="_Currency_Ambar Business Plan vs Research Estimates 2 2 3" xfId="13529" xr:uid="{00000000-0005-0000-0000-0000A3080000}"/>
    <cellStyle name="_Currency_Ambar Business Plan vs Research Estimates 2 3" xfId="16623" xr:uid="{00000000-0005-0000-0000-0000A4080000}"/>
    <cellStyle name="_Currency_Ambar Business Plan vs Research Estimates 2 4" xfId="11034" xr:uid="{00000000-0005-0000-0000-0000A5080000}"/>
    <cellStyle name="_Currency_Ambar Business Plan vs Research Estimates 2 5" xfId="4183" xr:uid="{00000000-0005-0000-0000-0000A6080000}"/>
    <cellStyle name="_Currency_Ambar Business Plan vs Research Estimates 3" xfId="4185" xr:uid="{00000000-0005-0000-0000-0000A7080000}"/>
    <cellStyle name="_Currency_Ambar Business Plan vs Research Estimates 3 2" xfId="17794" xr:uid="{00000000-0005-0000-0000-0000A8080000}"/>
    <cellStyle name="_Currency_Ambar Business Plan vs Research Estimates 3 3" xfId="13530" xr:uid="{00000000-0005-0000-0000-0000A9080000}"/>
    <cellStyle name="_Currency_Ambar Business Plan vs Research Estimates 4" xfId="4186" xr:uid="{00000000-0005-0000-0000-0000AA080000}"/>
    <cellStyle name="_Currency_Ambar Business Plan vs Research Estimates 4 2" xfId="17792" xr:uid="{00000000-0005-0000-0000-0000AB080000}"/>
    <cellStyle name="_Currency_Ambar Business Plan vs Research Estimates 4 3" xfId="13528" xr:uid="{00000000-0005-0000-0000-0000AC080000}"/>
    <cellStyle name="_Currency_Ambar Business Plan vs Research Estimates 5" xfId="4187" xr:uid="{00000000-0005-0000-0000-0000AD080000}"/>
    <cellStyle name="_Currency_Ambar Business Plan vs Research Estimates 5 2" xfId="21031" xr:uid="{00000000-0005-0000-0000-0000AE080000}"/>
    <cellStyle name="_Currency_Ambar Business Plan vs Research Estimates 6" xfId="4182" xr:uid="{00000000-0005-0000-0000-0000AF080000}"/>
    <cellStyle name="_Currency_Aoifinn Capex" xfId="315" xr:uid="{00000000-0005-0000-0000-0000B0080000}"/>
    <cellStyle name="_Currency_Aoifinn Capex 2" xfId="316" xr:uid="{00000000-0005-0000-0000-0000B1080000}"/>
    <cellStyle name="_Currency_Aoifinn Capex 3" xfId="4188" xr:uid="{00000000-0005-0000-0000-0000B2080000}"/>
    <cellStyle name="_Currency_Aoifinn Capex_Back up 1T13 gráficos ppt" xfId="20452" xr:uid="{00000000-0005-0000-0000-0000B3080000}"/>
    <cellStyle name="_Currency_Aoifinn Capex_VOC Key Financials Web 2012 plano 3 diapos medio" xfId="4189" xr:uid="{00000000-0005-0000-0000-0000B4080000}"/>
    <cellStyle name="_Currency_Aoifinn Capex_VOC Key Financials Web 2012 plano 4 primeras diapos" xfId="4190" xr:uid="{00000000-0005-0000-0000-0000B5080000}"/>
    <cellStyle name="_Currency_Aoifinn Capex_VOC Key Financials Web 2013 vinculos" xfId="317" xr:uid="{00000000-0005-0000-0000-0000B6080000}"/>
    <cellStyle name="_Currency_Argentinean Exposure" xfId="318" xr:uid="{00000000-0005-0000-0000-0000B7080000}"/>
    <cellStyle name="_Currency_Argentinean Exposure 2" xfId="319" xr:uid="{00000000-0005-0000-0000-0000B8080000}"/>
    <cellStyle name="_Currency_Argentinean Exposure 2 2" xfId="4193" xr:uid="{00000000-0005-0000-0000-0000B9080000}"/>
    <cellStyle name="_Currency_Argentinean Exposure 2 2 2" xfId="17796" xr:uid="{00000000-0005-0000-0000-0000BA080000}"/>
    <cellStyle name="_Currency_Argentinean Exposure 2 2 3" xfId="13532" xr:uid="{00000000-0005-0000-0000-0000BB080000}"/>
    <cellStyle name="_Currency_Argentinean Exposure 2 3" xfId="16624" xr:uid="{00000000-0005-0000-0000-0000BC080000}"/>
    <cellStyle name="_Currency_Argentinean Exposure 2 4" xfId="11035" xr:uid="{00000000-0005-0000-0000-0000BD080000}"/>
    <cellStyle name="_Currency_Argentinean Exposure 2 5" xfId="4192" xr:uid="{00000000-0005-0000-0000-0000BE080000}"/>
    <cellStyle name="_Currency_Argentinean Exposure 3" xfId="4194" xr:uid="{00000000-0005-0000-0000-0000BF080000}"/>
    <cellStyle name="_Currency_Argentinean Exposure 3 2" xfId="17797" xr:uid="{00000000-0005-0000-0000-0000C0080000}"/>
    <cellStyle name="_Currency_Argentinean Exposure 3 3" xfId="13533" xr:uid="{00000000-0005-0000-0000-0000C1080000}"/>
    <cellStyle name="_Currency_Argentinean Exposure 4" xfId="4195" xr:uid="{00000000-0005-0000-0000-0000C2080000}"/>
    <cellStyle name="_Currency_Argentinean Exposure 4 2" xfId="17795" xr:uid="{00000000-0005-0000-0000-0000C3080000}"/>
    <cellStyle name="_Currency_Argentinean Exposure 4 3" xfId="13531" xr:uid="{00000000-0005-0000-0000-0000C4080000}"/>
    <cellStyle name="_Currency_Argentinean Exposure 5" xfId="4196" xr:uid="{00000000-0005-0000-0000-0000C5080000}"/>
    <cellStyle name="_Currency_Argentinean Exposure 5 2" xfId="21032" xr:uid="{00000000-0005-0000-0000-0000C6080000}"/>
    <cellStyle name="_Currency_Argentinean Exposure 6" xfId="4191" xr:uid="{00000000-0005-0000-0000-0000C7080000}"/>
    <cellStyle name="_Currency_avp" xfId="320" xr:uid="{00000000-0005-0000-0000-0000C8080000}"/>
    <cellStyle name="_Currency_avp 2" xfId="321" xr:uid="{00000000-0005-0000-0000-0000C9080000}"/>
    <cellStyle name="_Currency_avp 2 2" xfId="4199" xr:uid="{00000000-0005-0000-0000-0000CA080000}"/>
    <cellStyle name="_Currency_avp 2 2 2" xfId="17799" xr:uid="{00000000-0005-0000-0000-0000CB080000}"/>
    <cellStyle name="_Currency_avp 2 2 3" xfId="13535" xr:uid="{00000000-0005-0000-0000-0000CC080000}"/>
    <cellStyle name="_Currency_avp 2 3" xfId="16625" xr:uid="{00000000-0005-0000-0000-0000CD080000}"/>
    <cellStyle name="_Currency_avp 2 4" xfId="11036" xr:uid="{00000000-0005-0000-0000-0000CE080000}"/>
    <cellStyle name="_Currency_avp 2 5" xfId="4198" xr:uid="{00000000-0005-0000-0000-0000CF080000}"/>
    <cellStyle name="_Currency_avp 3" xfId="4200" xr:uid="{00000000-0005-0000-0000-0000D0080000}"/>
    <cellStyle name="_Currency_avp 3 2" xfId="17800" xr:uid="{00000000-0005-0000-0000-0000D1080000}"/>
    <cellStyle name="_Currency_avp 3 3" xfId="13536" xr:uid="{00000000-0005-0000-0000-0000D2080000}"/>
    <cellStyle name="_Currency_avp 4" xfId="4201" xr:uid="{00000000-0005-0000-0000-0000D3080000}"/>
    <cellStyle name="_Currency_avp 4 2" xfId="17798" xr:uid="{00000000-0005-0000-0000-0000D4080000}"/>
    <cellStyle name="_Currency_avp 4 3" xfId="13534" xr:uid="{00000000-0005-0000-0000-0000D5080000}"/>
    <cellStyle name="_Currency_avp 5" xfId="4202" xr:uid="{00000000-0005-0000-0000-0000D6080000}"/>
    <cellStyle name="_Currency_avp 5 2" xfId="21033" xr:uid="{00000000-0005-0000-0000-0000D7080000}"/>
    <cellStyle name="_Currency_avp 6" xfId="4197" xr:uid="{00000000-0005-0000-0000-0000D8080000}"/>
    <cellStyle name="_Currency_AVP with IPO Proceeds" xfId="322" xr:uid="{00000000-0005-0000-0000-0000D9080000}"/>
    <cellStyle name="_Currency_AVP with IPO Proceeds 2" xfId="323" xr:uid="{00000000-0005-0000-0000-0000DA080000}"/>
    <cellStyle name="_Currency_AVP with IPO Proceeds 2 2" xfId="4205" xr:uid="{00000000-0005-0000-0000-0000DB080000}"/>
    <cellStyle name="_Currency_AVP with IPO Proceeds 2 2 2" xfId="17802" xr:uid="{00000000-0005-0000-0000-0000DC080000}"/>
    <cellStyle name="_Currency_AVP with IPO Proceeds 2 2 3" xfId="13538" xr:uid="{00000000-0005-0000-0000-0000DD080000}"/>
    <cellStyle name="_Currency_AVP with IPO Proceeds 2 3" xfId="16626" xr:uid="{00000000-0005-0000-0000-0000DE080000}"/>
    <cellStyle name="_Currency_AVP with IPO Proceeds 2 4" xfId="11037" xr:uid="{00000000-0005-0000-0000-0000DF080000}"/>
    <cellStyle name="_Currency_AVP with IPO Proceeds 2 5" xfId="4204" xr:uid="{00000000-0005-0000-0000-0000E0080000}"/>
    <cellStyle name="_Currency_AVP with IPO Proceeds 3" xfId="4206" xr:uid="{00000000-0005-0000-0000-0000E1080000}"/>
    <cellStyle name="_Currency_AVP with IPO Proceeds 3 2" xfId="17803" xr:uid="{00000000-0005-0000-0000-0000E2080000}"/>
    <cellStyle name="_Currency_AVP with IPO Proceeds 3 3" xfId="13539" xr:uid="{00000000-0005-0000-0000-0000E3080000}"/>
    <cellStyle name="_Currency_AVP with IPO Proceeds 4" xfId="4207" xr:uid="{00000000-0005-0000-0000-0000E4080000}"/>
    <cellStyle name="_Currency_AVP with IPO Proceeds 4 2" xfId="17801" xr:uid="{00000000-0005-0000-0000-0000E5080000}"/>
    <cellStyle name="_Currency_AVP with IPO Proceeds 4 3" xfId="13537" xr:uid="{00000000-0005-0000-0000-0000E6080000}"/>
    <cellStyle name="_Currency_AVP with IPO Proceeds 5" xfId="4208" xr:uid="{00000000-0005-0000-0000-0000E7080000}"/>
    <cellStyle name="_Currency_AVP with IPO Proceeds 5 2" xfId="21034" xr:uid="{00000000-0005-0000-0000-0000E8080000}"/>
    <cellStyle name="_Currency_AVP with IPO Proceeds 6" xfId="4203" xr:uid="{00000000-0005-0000-0000-0000E9080000}"/>
    <cellStyle name="_Currency_BBVA Industrial Portfolio" xfId="324" xr:uid="{00000000-0005-0000-0000-0000EA080000}"/>
    <cellStyle name="_Currency_BBVA Industrial Portfolio 2" xfId="325" xr:uid="{00000000-0005-0000-0000-0000EB080000}"/>
    <cellStyle name="_Currency_BBVA Industrial Portfolio 2 2" xfId="4211" xr:uid="{00000000-0005-0000-0000-0000EC080000}"/>
    <cellStyle name="_Currency_BBVA Industrial Portfolio 2 2 2" xfId="17805" xr:uid="{00000000-0005-0000-0000-0000ED080000}"/>
    <cellStyle name="_Currency_BBVA Industrial Portfolio 2 2 3" xfId="13541" xr:uid="{00000000-0005-0000-0000-0000EE080000}"/>
    <cellStyle name="_Currency_BBVA Industrial Portfolio 2 3" xfId="16627" xr:uid="{00000000-0005-0000-0000-0000EF080000}"/>
    <cellStyle name="_Currency_BBVA Industrial Portfolio 2 4" xfId="11038" xr:uid="{00000000-0005-0000-0000-0000F0080000}"/>
    <cellStyle name="_Currency_BBVA Industrial Portfolio 2 5" xfId="4210" xr:uid="{00000000-0005-0000-0000-0000F1080000}"/>
    <cellStyle name="_Currency_BBVA Industrial Portfolio 3" xfId="4212" xr:uid="{00000000-0005-0000-0000-0000F2080000}"/>
    <cellStyle name="_Currency_BBVA Industrial Portfolio 3 2" xfId="17806" xr:uid="{00000000-0005-0000-0000-0000F3080000}"/>
    <cellStyle name="_Currency_BBVA Industrial Portfolio 3 3" xfId="13542" xr:uid="{00000000-0005-0000-0000-0000F4080000}"/>
    <cellStyle name="_Currency_BBVA Industrial Portfolio 4" xfId="4213" xr:uid="{00000000-0005-0000-0000-0000F5080000}"/>
    <cellStyle name="_Currency_BBVA Industrial Portfolio 4 2" xfId="17804" xr:uid="{00000000-0005-0000-0000-0000F6080000}"/>
    <cellStyle name="_Currency_BBVA Industrial Portfolio 4 3" xfId="13540" xr:uid="{00000000-0005-0000-0000-0000F7080000}"/>
    <cellStyle name="_Currency_BBVA Industrial Portfolio 5" xfId="4214" xr:uid="{00000000-0005-0000-0000-0000F8080000}"/>
    <cellStyle name="_Currency_BBVA Industrial Portfolio 5 2" xfId="21035" xr:uid="{00000000-0005-0000-0000-0000F9080000}"/>
    <cellStyle name="_Currency_BBVA Industrial Portfolio 6" xfId="4209" xr:uid="{00000000-0005-0000-0000-0000FA080000}"/>
    <cellStyle name="_Currency_Benchamrking Caja Madrid Going Forward" xfId="326" xr:uid="{00000000-0005-0000-0000-0000FB080000}"/>
    <cellStyle name="_Currency_beta regs_12Oct01" xfId="327" xr:uid="{00000000-0005-0000-0000-0000FC080000}"/>
    <cellStyle name="_Currency_beta regs_12Oct01 2" xfId="328" xr:uid="{00000000-0005-0000-0000-0000FD080000}"/>
    <cellStyle name="_Currency_beta regs_12Oct01 2 2" xfId="4217" xr:uid="{00000000-0005-0000-0000-0000FE080000}"/>
    <cellStyle name="_Currency_beta regs_12Oct01 2 2 2" xfId="17808" xr:uid="{00000000-0005-0000-0000-0000FF080000}"/>
    <cellStyle name="_Currency_beta regs_12Oct01 2 2 3" xfId="13544" xr:uid="{00000000-0005-0000-0000-000000090000}"/>
    <cellStyle name="_Currency_beta regs_12Oct01 2 3" xfId="16628" xr:uid="{00000000-0005-0000-0000-000001090000}"/>
    <cellStyle name="_Currency_beta regs_12Oct01 2 4" xfId="11039" xr:uid="{00000000-0005-0000-0000-000002090000}"/>
    <cellStyle name="_Currency_beta regs_12Oct01 2 5" xfId="4216" xr:uid="{00000000-0005-0000-0000-000003090000}"/>
    <cellStyle name="_Currency_beta regs_12Oct01 3" xfId="4218" xr:uid="{00000000-0005-0000-0000-000004090000}"/>
    <cellStyle name="_Currency_beta regs_12Oct01 3 2" xfId="17809" xr:uid="{00000000-0005-0000-0000-000005090000}"/>
    <cellStyle name="_Currency_beta regs_12Oct01 3 3" xfId="13545" xr:uid="{00000000-0005-0000-0000-000006090000}"/>
    <cellStyle name="_Currency_beta regs_12Oct01 4" xfId="4219" xr:uid="{00000000-0005-0000-0000-000007090000}"/>
    <cellStyle name="_Currency_beta regs_12Oct01 4 2" xfId="17807" xr:uid="{00000000-0005-0000-0000-000008090000}"/>
    <cellStyle name="_Currency_beta regs_12Oct01 4 3" xfId="13543" xr:uid="{00000000-0005-0000-0000-000009090000}"/>
    <cellStyle name="_Currency_beta regs_12Oct01 5" xfId="4220" xr:uid="{00000000-0005-0000-0000-00000A090000}"/>
    <cellStyle name="_Currency_beta regs_12Oct01 5 2" xfId="21036" xr:uid="{00000000-0005-0000-0000-00000B090000}"/>
    <cellStyle name="_Currency_beta regs_12Oct01 6" xfId="4215" xr:uid="{00000000-0005-0000-0000-00000C090000}"/>
    <cellStyle name="_Currency_Beta Template 1" xfId="329" xr:uid="{00000000-0005-0000-0000-00000D090000}"/>
    <cellStyle name="_Currency_Beta Template 1 (2)" xfId="330" xr:uid="{00000000-0005-0000-0000-00000E090000}"/>
    <cellStyle name="_Currency_Beta Template 1 (2) 2" xfId="331" xr:uid="{00000000-0005-0000-0000-00000F090000}"/>
    <cellStyle name="_Currency_Beta Template 1 (2) 2 2" xfId="4224" xr:uid="{00000000-0005-0000-0000-000010090000}"/>
    <cellStyle name="_Currency_Beta Template 1 (2) 2 2 2" xfId="17812" xr:uid="{00000000-0005-0000-0000-000011090000}"/>
    <cellStyle name="_Currency_Beta Template 1 (2) 2 2 3" xfId="13548" xr:uid="{00000000-0005-0000-0000-000012090000}"/>
    <cellStyle name="_Currency_Beta Template 1 (2) 2 3" xfId="16629" xr:uid="{00000000-0005-0000-0000-000013090000}"/>
    <cellStyle name="_Currency_Beta Template 1 (2) 2 4" xfId="11040" xr:uid="{00000000-0005-0000-0000-000014090000}"/>
    <cellStyle name="_Currency_Beta Template 1 (2) 2 5" xfId="4223" xr:uid="{00000000-0005-0000-0000-000015090000}"/>
    <cellStyle name="_Currency_Beta Template 1 (2) 3" xfId="4225" xr:uid="{00000000-0005-0000-0000-000016090000}"/>
    <cellStyle name="_Currency_Beta Template 1 (2) 3 2" xfId="17813" xr:uid="{00000000-0005-0000-0000-000017090000}"/>
    <cellStyle name="_Currency_Beta Template 1 (2) 3 3" xfId="13549" xr:uid="{00000000-0005-0000-0000-000018090000}"/>
    <cellStyle name="_Currency_Beta Template 1 (2) 4" xfId="4226" xr:uid="{00000000-0005-0000-0000-000019090000}"/>
    <cellStyle name="_Currency_Beta Template 1 (2) 4 2" xfId="17811" xr:uid="{00000000-0005-0000-0000-00001A090000}"/>
    <cellStyle name="_Currency_Beta Template 1 (2) 4 3" xfId="13547" xr:uid="{00000000-0005-0000-0000-00001B090000}"/>
    <cellStyle name="_Currency_Beta Template 1 (2) 5" xfId="4227" xr:uid="{00000000-0005-0000-0000-00001C090000}"/>
    <cellStyle name="_Currency_Beta Template 1 (2) 5 2" xfId="21037" xr:uid="{00000000-0005-0000-0000-00001D090000}"/>
    <cellStyle name="_Currency_Beta Template 1 (2) 6" xfId="4222" xr:uid="{00000000-0005-0000-0000-00001E090000}"/>
    <cellStyle name="_Currency_Beta Template 1 10" xfId="4228" xr:uid="{00000000-0005-0000-0000-00001F090000}"/>
    <cellStyle name="_Currency_Beta Template 1 10 2" xfId="21038" xr:uid="{00000000-0005-0000-0000-000020090000}"/>
    <cellStyle name="_Currency_Beta Template 1 11" xfId="4221" xr:uid="{00000000-0005-0000-0000-000021090000}"/>
    <cellStyle name="_Currency_Beta Template 1 12" xfId="27905" xr:uid="{00000000-0005-0000-0000-000022090000}"/>
    <cellStyle name="_Currency_Beta Template 1 13" xfId="27945" xr:uid="{00000000-0005-0000-0000-000023090000}"/>
    <cellStyle name="_Currency_Beta Template 1 2" xfId="332" xr:uid="{00000000-0005-0000-0000-000024090000}"/>
    <cellStyle name="_Currency_Beta Template 1 2 2" xfId="4230" xr:uid="{00000000-0005-0000-0000-000025090000}"/>
    <cellStyle name="_Currency_Beta Template 1 2 2 2" xfId="17814" xr:uid="{00000000-0005-0000-0000-000026090000}"/>
    <cellStyle name="_Currency_Beta Template 1 2 2 3" xfId="13550" xr:uid="{00000000-0005-0000-0000-000027090000}"/>
    <cellStyle name="_Currency_Beta Template 1 2 3" xfId="16630" xr:uid="{00000000-0005-0000-0000-000028090000}"/>
    <cellStyle name="_Currency_Beta Template 1 2 4" xfId="11041" xr:uid="{00000000-0005-0000-0000-000029090000}"/>
    <cellStyle name="_Currency_Beta Template 1 2 5" xfId="4229" xr:uid="{00000000-0005-0000-0000-00002A090000}"/>
    <cellStyle name="_Currency_Beta Template 1 3" xfId="333" xr:uid="{00000000-0005-0000-0000-00002B090000}"/>
    <cellStyle name="_Currency_Beta Template 1 3 2" xfId="4232" xr:uid="{00000000-0005-0000-0000-00002C090000}"/>
    <cellStyle name="_Currency_Beta Template 1 3 2 2" xfId="17815" xr:uid="{00000000-0005-0000-0000-00002D090000}"/>
    <cellStyle name="_Currency_Beta Template 1 3 2 3" xfId="13551" xr:uid="{00000000-0005-0000-0000-00002E090000}"/>
    <cellStyle name="_Currency_Beta Template 1 3 3" xfId="16631" xr:uid="{00000000-0005-0000-0000-00002F090000}"/>
    <cellStyle name="_Currency_Beta Template 1 3 4" xfId="11042" xr:uid="{00000000-0005-0000-0000-000030090000}"/>
    <cellStyle name="_Currency_Beta Template 1 3 5" xfId="4231" xr:uid="{00000000-0005-0000-0000-000031090000}"/>
    <cellStyle name="_Currency_Beta Template 1 4" xfId="334" xr:uid="{00000000-0005-0000-0000-000032090000}"/>
    <cellStyle name="_Currency_Beta Template 1 4 2" xfId="17816" xr:uid="{00000000-0005-0000-0000-000033090000}"/>
    <cellStyle name="_Currency_Beta Template 1 4 3" xfId="13552" xr:uid="{00000000-0005-0000-0000-000034090000}"/>
    <cellStyle name="_Currency_Beta Template 1 4 4" xfId="4233" xr:uid="{00000000-0005-0000-0000-000035090000}"/>
    <cellStyle name="_Currency_Beta Template 1 5" xfId="335" xr:uid="{00000000-0005-0000-0000-000036090000}"/>
    <cellStyle name="_Currency_Beta Template 1 5 2" xfId="17817" xr:uid="{00000000-0005-0000-0000-000037090000}"/>
    <cellStyle name="_Currency_Beta Template 1 5 3" xfId="13553" xr:uid="{00000000-0005-0000-0000-000038090000}"/>
    <cellStyle name="_Currency_Beta Template 1 5 4" xfId="4234" xr:uid="{00000000-0005-0000-0000-000039090000}"/>
    <cellStyle name="_Currency_Beta Template 1 6" xfId="336" xr:uid="{00000000-0005-0000-0000-00003A090000}"/>
    <cellStyle name="_Currency_Beta Template 1 6 2" xfId="17818" xr:uid="{00000000-0005-0000-0000-00003B090000}"/>
    <cellStyle name="_Currency_Beta Template 1 6 3" xfId="13554" xr:uid="{00000000-0005-0000-0000-00003C090000}"/>
    <cellStyle name="_Currency_Beta Template 1 6 4" xfId="4235" xr:uid="{00000000-0005-0000-0000-00003D090000}"/>
    <cellStyle name="_Currency_Beta Template 1 7" xfId="337" xr:uid="{00000000-0005-0000-0000-00003E090000}"/>
    <cellStyle name="_Currency_Beta Template 1 7 2" xfId="17819" xr:uid="{00000000-0005-0000-0000-00003F090000}"/>
    <cellStyle name="_Currency_Beta Template 1 7 3" xfId="13555" xr:uid="{00000000-0005-0000-0000-000040090000}"/>
    <cellStyle name="_Currency_Beta Template 1 7 4" xfId="4236" xr:uid="{00000000-0005-0000-0000-000041090000}"/>
    <cellStyle name="_Currency_Beta Template 1 8" xfId="4237" xr:uid="{00000000-0005-0000-0000-000042090000}"/>
    <cellStyle name="_Currency_Beta Template 1 8 2" xfId="17820" xr:uid="{00000000-0005-0000-0000-000043090000}"/>
    <cellStyle name="_Currency_Beta Template 1 8 3" xfId="13556" xr:uid="{00000000-0005-0000-0000-000044090000}"/>
    <cellStyle name="_Currency_Beta Template 1 9" xfId="4238" xr:uid="{00000000-0005-0000-0000-000045090000}"/>
    <cellStyle name="_Currency_Beta Template 1 9 2" xfId="17810" xr:uid="{00000000-0005-0000-0000-000046090000}"/>
    <cellStyle name="_Currency_Beta Template 1 9 3" xfId="13546" xr:uid="{00000000-0005-0000-0000-000047090000}"/>
    <cellStyle name="_Currency_Betas as of 18-Apr-20022" xfId="338" xr:uid="{00000000-0005-0000-0000-000048090000}"/>
    <cellStyle name="_Currency_Betas as of 18-Apr-20022 2" xfId="339" xr:uid="{00000000-0005-0000-0000-000049090000}"/>
    <cellStyle name="_Currency_Betas as of 18-Apr-20022 2 2" xfId="4241" xr:uid="{00000000-0005-0000-0000-00004A090000}"/>
    <cellStyle name="_Currency_Betas as of 18-Apr-20022 2 2 2" xfId="17822" xr:uid="{00000000-0005-0000-0000-00004B090000}"/>
    <cellStyle name="_Currency_Betas as of 18-Apr-20022 2 2 3" xfId="13558" xr:uid="{00000000-0005-0000-0000-00004C090000}"/>
    <cellStyle name="_Currency_Betas as of 18-Apr-20022 2 3" xfId="16632" xr:uid="{00000000-0005-0000-0000-00004D090000}"/>
    <cellStyle name="_Currency_Betas as of 18-Apr-20022 2 4" xfId="11043" xr:uid="{00000000-0005-0000-0000-00004E090000}"/>
    <cellStyle name="_Currency_Betas as of 18-Apr-20022 2 5" xfId="4240" xr:uid="{00000000-0005-0000-0000-00004F090000}"/>
    <cellStyle name="_Currency_Betas as of 18-Apr-20022 3" xfId="4242" xr:uid="{00000000-0005-0000-0000-000050090000}"/>
    <cellStyle name="_Currency_Betas as of 18-Apr-20022 3 2" xfId="17823" xr:uid="{00000000-0005-0000-0000-000051090000}"/>
    <cellStyle name="_Currency_Betas as of 18-Apr-20022 3 3" xfId="13559" xr:uid="{00000000-0005-0000-0000-000052090000}"/>
    <cellStyle name="_Currency_Betas as of 18-Apr-20022 4" xfId="4243" xr:uid="{00000000-0005-0000-0000-000053090000}"/>
    <cellStyle name="_Currency_Betas as of 18-Apr-20022 4 2" xfId="17821" xr:uid="{00000000-0005-0000-0000-000054090000}"/>
    <cellStyle name="_Currency_Betas as of 18-Apr-20022 4 3" xfId="13557" xr:uid="{00000000-0005-0000-0000-000055090000}"/>
    <cellStyle name="_Currency_Betas as of 18-Apr-20022 5" xfId="4244" xr:uid="{00000000-0005-0000-0000-000056090000}"/>
    <cellStyle name="_Currency_Betas as of 18-Apr-20022 5 2" xfId="21039" xr:uid="{00000000-0005-0000-0000-000057090000}"/>
    <cellStyle name="_Currency_Betas as of 18-Apr-20022 6" xfId="4239" xr:uid="{00000000-0005-0000-0000-000058090000}"/>
    <cellStyle name="_Currency_Betas as of 18-Apr-20022_42  Que Financial Model" xfId="340" xr:uid="{00000000-0005-0000-0000-000059090000}"/>
    <cellStyle name="_Currency_Betas as of 18-Apr-20022_42  Que Financial Model 2" xfId="341" xr:uid="{00000000-0005-0000-0000-00005A090000}"/>
    <cellStyle name="_Currency_Betas as of 18-Apr-20022_42  Que Financial Model 2 2" xfId="4247" xr:uid="{00000000-0005-0000-0000-00005B090000}"/>
    <cellStyle name="_Currency_Betas as of 18-Apr-20022_42  Que Financial Model 2 2 2" xfId="17825" xr:uid="{00000000-0005-0000-0000-00005C090000}"/>
    <cellStyle name="_Currency_Betas as of 18-Apr-20022_42  Que Financial Model 2 2 3" xfId="13561" xr:uid="{00000000-0005-0000-0000-00005D090000}"/>
    <cellStyle name="_Currency_Betas as of 18-Apr-20022_42  Que Financial Model 2 3" xfId="16633" xr:uid="{00000000-0005-0000-0000-00005E090000}"/>
    <cellStyle name="_Currency_Betas as of 18-Apr-20022_42  Que Financial Model 2 4" xfId="11044" xr:uid="{00000000-0005-0000-0000-00005F090000}"/>
    <cellStyle name="_Currency_Betas as of 18-Apr-20022_42  Que Financial Model 2 5" xfId="4246" xr:uid="{00000000-0005-0000-0000-000060090000}"/>
    <cellStyle name="_Currency_Betas as of 18-Apr-20022_42  Que Financial Model 3" xfId="4248" xr:uid="{00000000-0005-0000-0000-000061090000}"/>
    <cellStyle name="_Currency_Betas as of 18-Apr-20022_42  Que Financial Model 3 2" xfId="17826" xr:uid="{00000000-0005-0000-0000-000062090000}"/>
    <cellStyle name="_Currency_Betas as of 18-Apr-20022_42  Que Financial Model 3 3" xfId="13562" xr:uid="{00000000-0005-0000-0000-000063090000}"/>
    <cellStyle name="_Currency_Betas as of 18-Apr-20022_42  Que Financial Model 4" xfId="4249" xr:uid="{00000000-0005-0000-0000-000064090000}"/>
    <cellStyle name="_Currency_Betas as of 18-Apr-20022_42  Que Financial Model 4 2" xfId="17824" xr:uid="{00000000-0005-0000-0000-000065090000}"/>
    <cellStyle name="_Currency_Betas as of 18-Apr-20022_42  Que Financial Model 4 3" xfId="13560" xr:uid="{00000000-0005-0000-0000-000066090000}"/>
    <cellStyle name="_Currency_Betas as of 18-Apr-20022_42  Que Financial Model 5" xfId="4250" xr:uid="{00000000-0005-0000-0000-000067090000}"/>
    <cellStyle name="_Currency_Betas as of 18-Apr-20022_42  Que Financial Model 5 2" xfId="21040" xr:uid="{00000000-0005-0000-0000-000068090000}"/>
    <cellStyle name="_Currency_Betas as of 18-Apr-20022_42  Que Financial Model 6" xfId="4245" xr:uid="{00000000-0005-0000-0000-000069090000}"/>
    <cellStyle name="_Currency_Bill Young HY Comp - May 28" xfId="342" xr:uid="{00000000-0005-0000-0000-00006A090000}"/>
    <cellStyle name="_Currency_Bill Young HY Comp - May 28 2" xfId="343" xr:uid="{00000000-0005-0000-0000-00006B090000}"/>
    <cellStyle name="_Currency_Bill Young HY Comp - May 28 2 2" xfId="4253" xr:uid="{00000000-0005-0000-0000-00006C090000}"/>
    <cellStyle name="_Currency_Bill Young HY Comp - May 28 2 2 2" xfId="17828" xr:uid="{00000000-0005-0000-0000-00006D090000}"/>
    <cellStyle name="_Currency_Bill Young HY Comp - May 28 2 2 3" xfId="13564" xr:uid="{00000000-0005-0000-0000-00006E090000}"/>
    <cellStyle name="_Currency_Bill Young HY Comp - May 28 2 3" xfId="16634" xr:uid="{00000000-0005-0000-0000-00006F090000}"/>
    <cellStyle name="_Currency_Bill Young HY Comp - May 28 2 4" xfId="11045" xr:uid="{00000000-0005-0000-0000-000070090000}"/>
    <cellStyle name="_Currency_Bill Young HY Comp - May 28 2 5" xfId="4252" xr:uid="{00000000-0005-0000-0000-000071090000}"/>
    <cellStyle name="_Currency_Bill Young HY Comp - May 28 3" xfId="4254" xr:uid="{00000000-0005-0000-0000-000072090000}"/>
    <cellStyle name="_Currency_Bill Young HY Comp - May 28 3 2" xfId="17829" xr:uid="{00000000-0005-0000-0000-000073090000}"/>
    <cellStyle name="_Currency_Bill Young HY Comp - May 28 3 3" xfId="13565" xr:uid="{00000000-0005-0000-0000-000074090000}"/>
    <cellStyle name="_Currency_Bill Young HY Comp - May 28 4" xfId="4255" xr:uid="{00000000-0005-0000-0000-000075090000}"/>
    <cellStyle name="_Currency_Bill Young HY Comp - May 28 4 2" xfId="17827" xr:uid="{00000000-0005-0000-0000-000076090000}"/>
    <cellStyle name="_Currency_Bill Young HY Comp - May 28 4 3" xfId="13563" xr:uid="{00000000-0005-0000-0000-000077090000}"/>
    <cellStyle name="_Currency_Bill Young HY Comp - May 28 5" xfId="4256" xr:uid="{00000000-0005-0000-0000-000078090000}"/>
    <cellStyle name="_Currency_Bill Young HY Comp - May 28 5 2" xfId="21041" xr:uid="{00000000-0005-0000-0000-000079090000}"/>
    <cellStyle name="_Currency_Bill Young HY Comp - May 28 6" xfId="4251" xr:uid="{00000000-0005-0000-0000-00007A090000}"/>
    <cellStyle name="_Currency_BLS" xfId="344" xr:uid="{00000000-0005-0000-0000-00007B090000}"/>
    <cellStyle name="_Currency_BLS 2" xfId="345" xr:uid="{00000000-0005-0000-0000-00007C090000}"/>
    <cellStyle name="_Currency_BLS 2 2" xfId="4259" xr:uid="{00000000-0005-0000-0000-00007D090000}"/>
    <cellStyle name="_Currency_BLS 2 2 2" xfId="17831" xr:uid="{00000000-0005-0000-0000-00007E090000}"/>
    <cellStyle name="_Currency_BLS 2 2 3" xfId="13567" xr:uid="{00000000-0005-0000-0000-00007F090000}"/>
    <cellStyle name="_Currency_BLS 2 3" xfId="16635" xr:uid="{00000000-0005-0000-0000-000080090000}"/>
    <cellStyle name="_Currency_BLS 2 4" xfId="11046" xr:uid="{00000000-0005-0000-0000-000081090000}"/>
    <cellStyle name="_Currency_BLS 2 5" xfId="4258" xr:uid="{00000000-0005-0000-0000-000082090000}"/>
    <cellStyle name="_Currency_BLS 3" xfId="4260" xr:uid="{00000000-0005-0000-0000-000083090000}"/>
    <cellStyle name="_Currency_BLS 3 2" xfId="17832" xr:uid="{00000000-0005-0000-0000-000084090000}"/>
    <cellStyle name="_Currency_BLS 3 3" xfId="13568" xr:uid="{00000000-0005-0000-0000-000085090000}"/>
    <cellStyle name="_Currency_BLS 4" xfId="4261" xr:uid="{00000000-0005-0000-0000-000086090000}"/>
    <cellStyle name="_Currency_BLS 4 2" xfId="17830" xr:uid="{00000000-0005-0000-0000-000087090000}"/>
    <cellStyle name="_Currency_BLS 4 3" xfId="13566" xr:uid="{00000000-0005-0000-0000-000088090000}"/>
    <cellStyle name="_Currency_BLS 5" xfId="4262" xr:uid="{00000000-0005-0000-0000-000089090000}"/>
    <cellStyle name="_Currency_BLS 5 2" xfId="21042" xr:uid="{00000000-0005-0000-0000-00008A090000}"/>
    <cellStyle name="_Currency_BLS 6" xfId="4257" xr:uid="{00000000-0005-0000-0000-00008B090000}"/>
    <cellStyle name="_Currency_bls roic" xfId="346" xr:uid="{00000000-0005-0000-0000-00008C090000}"/>
    <cellStyle name="_Currency_bls roic 2" xfId="347" xr:uid="{00000000-0005-0000-0000-00008D090000}"/>
    <cellStyle name="_Currency_bls roic 2 2" xfId="4265" xr:uid="{00000000-0005-0000-0000-00008E090000}"/>
    <cellStyle name="_Currency_bls roic 2 2 2" xfId="17834" xr:uid="{00000000-0005-0000-0000-00008F090000}"/>
    <cellStyle name="_Currency_bls roic 2 2 3" xfId="13570" xr:uid="{00000000-0005-0000-0000-000090090000}"/>
    <cellStyle name="_Currency_bls roic 2 3" xfId="16636" xr:uid="{00000000-0005-0000-0000-000091090000}"/>
    <cellStyle name="_Currency_bls roic 2 4" xfId="11047" xr:uid="{00000000-0005-0000-0000-000092090000}"/>
    <cellStyle name="_Currency_bls roic 2 5" xfId="4264" xr:uid="{00000000-0005-0000-0000-000093090000}"/>
    <cellStyle name="_Currency_bls roic 3" xfId="4266" xr:uid="{00000000-0005-0000-0000-000094090000}"/>
    <cellStyle name="_Currency_bls roic 3 2" xfId="17835" xr:uid="{00000000-0005-0000-0000-000095090000}"/>
    <cellStyle name="_Currency_bls roic 3 3" xfId="13571" xr:uid="{00000000-0005-0000-0000-000096090000}"/>
    <cellStyle name="_Currency_bls roic 4" xfId="4267" xr:uid="{00000000-0005-0000-0000-000097090000}"/>
    <cellStyle name="_Currency_bls roic 4 2" xfId="17833" xr:uid="{00000000-0005-0000-0000-000098090000}"/>
    <cellStyle name="_Currency_bls roic 4 3" xfId="13569" xr:uid="{00000000-0005-0000-0000-000099090000}"/>
    <cellStyle name="_Currency_bls roic 5" xfId="4268" xr:uid="{00000000-0005-0000-0000-00009A090000}"/>
    <cellStyle name="_Currency_bls roic 5 2" xfId="21043" xr:uid="{00000000-0005-0000-0000-00009B090000}"/>
    <cellStyle name="_Currency_bls roic 6" xfId="4263" xr:uid="{00000000-0005-0000-0000-00009C090000}"/>
    <cellStyle name="_Currency_Book_commissaires_Sept12" xfId="348" xr:uid="{00000000-0005-0000-0000-00009D090000}"/>
    <cellStyle name="_Currency_Book_commissaires_Sept12 2" xfId="349" xr:uid="{00000000-0005-0000-0000-00009E090000}"/>
    <cellStyle name="_Currency_Book_commissaires_Sept12 2 2" xfId="4271" xr:uid="{00000000-0005-0000-0000-00009F090000}"/>
    <cellStyle name="_Currency_Book_commissaires_Sept12 2 2 2" xfId="17837" xr:uid="{00000000-0005-0000-0000-0000A0090000}"/>
    <cellStyle name="_Currency_Book_commissaires_Sept12 2 2 3" xfId="13573" xr:uid="{00000000-0005-0000-0000-0000A1090000}"/>
    <cellStyle name="_Currency_Book_commissaires_Sept12 2 3" xfId="16637" xr:uid="{00000000-0005-0000-0000-0000A2090000}"/>
    <cellStyle name="_Currency_Book_commissaires_Sept12 2 4" xfId="11048" xr:uid="{00000000-0005-0000-0000-0000A3090000}"/>
    <cellStyle name="_Currency_Book_commissaires_Sept12 2 5" xfId="4270" xr:uid="{00000000-0005-0000-0000-0000A4090000}"/>
    <cellStyle name="_Currency_Book_commissaires_Sept12 3" xfId="4272" xr:uid="{00000000-0005-0000-0000-0000A5090000}"/>
    <cellStyle name="_Currency_Book_commissaires_Sept12 3 2" xfId="17838" xr:uid="{00000000-0005-0000-0000-0000A6090000}"/>
    <cellStyle name="_Currency_Book_commissaires_Sept12 3 3" xfId="13574" xr:uid="{00000000-0005-0000-0000-0000A7090000}"/>
    <cellStyle name="_Currency_Book_commissaires_Sept12 4" xfId="4273" xr:uid="{00000000-0005-0000-0000-0000A8090000}"/>
    <cellStyle name="_Currency_Book_commissaires_Sept12 4 2" xfId="17836" xr:uid="{00000000-0005-0000-0000-0000A9090000}"/>
    <cellStyle name="_Currency_Book_commissaires_Sept12 4 3" xfId="13572" xr:uid="{00000000-0005-0000-0000-0000AA090000}"/>
    <cellStyle name="_Currency_Book_commissaires_Sept12 5" xfId="4274" xr:uid="{00000000-0005-0000-0000-0000AB090000}"/>
    <cellStyle name="_Currency_Book_commissaires_Sept12 5 2" xfId="21044" xr:uid="{00000000-0005-0000-0000-0000AC090000}"/>
    <cellStyle name="_Currency_Book_commissaires_Sept12 6" xfId="4269" xr:uid="{00000000-0005-0000-0000-0000AD090000}"/>
    <cellStyle name="_Currency_Book1" xfId="350" xr:uid="{00000000-0005-0000-0000-0000AE090000}"/>
    <cellStyle name="_Currency_Book1 2" xfId="351" xr:uid="{00000000-0005-0000-0000-0000AF090000}"/>
    <cellStyle name="_Currency_Book1 2 2" xfId="4277" xr:uid="{00000000-0005-0000-0000-0000B0090000}"/>
    <cellStyle name="_Currency_Book1 2 2 2" xfId="17840" xr:uid="{00000000-0005-0000-0000-0000B1090000}"/>
    <cellStyle name="_Currency_Book1 2 2 3" xfId="13576" xr:uid="{00000000-0005-0000-0000-0000B2090000}"/>
    <cellStyle name="_Currency_Book1 2 3" xfId="16638" xr:uid="{00000000-0005-0000-0000-0000B3090000}"/>
    <cellStyle name="_Currency_Book1 2 4" xfId="11049" xr:uid="{00000000-0005-0000-0000-0000B4090000}"/>
    <cellStyle name="_Currency_Book1 2 5" xfId="4276" xr:uid="{00000000-0005-0000-0000-0000B5090000}"/>
    <cellStyle name="_Currency_Book1 3" xfId="4278" xr:uid="{00000000-0005-0000-0000-0000B6090000}"/>
    <cellStyle name="_Currency_Book1 3 2" xfId="17841" xr:uid="{00000000-0005-0000-0000-0000B7090000}"/>
    <cellStyle name="_Currency_Book1 3 3" xfId="13577" xr:uid="{00000000-0005-0000-0000-0000B8090000}"/>
    <cellStyle name="_Currency_Book1 4" xfId="4279" xr:uid="{00000000-0005-0000-0000-0000B9090000}"/>
    <cellStyle name="_Currency_Book1 4 2" xfId="17839" xr:uid="{00000000-0005-0000-0000-0000BA090000}"/>
    <cellStyle name="_Currency_Book1 4 3" xfId="13575" xr:uid="{00000000-0005-0000-0000-0000BB090000}"/>
    <cellStyle name="_Currency_Book1 5" xfId="4280" xr:uid="{00000000-0005-0000-0000-0000BC090000}"/>
    <cellStyle name="_Currency_Book1 5 2" xfId="21045" xr:uid="{00000000-0005-0000-0000-0000BD090000}"/>
    <cellStyle name="_Currency_Book1 6" xfId="4275" xr:uid="{00000000-0005-0000-0000-0000BE090000}"/>
    <cellStyle name="_Currency_Book1_1" xfId="352" xr:uid="{00000000-0005-0000-0000-0000BF090000}"/>
    <cellStyle name="_Currency_Book1_1 2" xfId="353" xr:uid="{00000000-0005-0000-0000-0000C0090000}"/>
    <cellStyle name="_Currency_Book1_1 2 2" xfId="4283" xr:uid="{00000000-0005-0000-0000-0000C1090000}"/>
    <cellStyle name="_Currency_Book1_1 2 2 2" xfId="17843" xr:uid="{00000000-0005-0000-0000-0000C2090000}"/>
    <cellStyle name="_Currency_Book1_1 2 2 3" xfId="13579" xr:uid="{00000000-0005-0000-0000-0000C3090000}"/>
    <cellStyle name="_Currency_Book1_1 2 3" xfId="16639" xr:uid="{00000000-0005-0000-0000-0000C4090000}"/>
    <cellStyle name="_Currency_Book1_1 2 4" xfId="11050" xr:uid="{00000000-0005-0000-0000-0000C5090000}"/>
    <cellStyle name="_Currency_Book1_1 2 5" xfId="4282" xr:uid="{00000000-0005-0000-0000-0000C6090000}"/>
    <cellStyle name="_Currency_Book1_1 3" xfId="4284" xr:uid="{00000000-0005-0000-0000-0000C7090000}"/>
    <cellStyle name="_Currency_Book1_1 3 2" xfId="17844" xr:uid="{00000000-0005-0000-0000-0000C8090000}"/>
    <cellStyle name="_Currency_Book1_1 3 3" xfId="13580" xr:uid="{00000000-0005-0000-0000-0000C9090000}"/>
    <cellStyle name="_Currency_Book1_1 4" xfId="4285" xr:uid="{00000000-0005-0000-0000-0000CA090000}"/>
    <cellStyle name="_Currency_Book1_1 4 2" xfId="17842" xr:uid="{00000000-0005-0000-0000-0000CB090000}"/>
    <cellStyle name="_Currency_Book1_1 4 3" xfId="13578" xr:uid="{00000000-0005-0000-0000-0000CC090000}"/>
    <cellStyle name="_Currency_Book1_1 5" xfId="4286" xr:uid="{00000000-0005-0000-0000-0000CD090000}"/>
    <cellStyle name="_Currency_Book1_1 5 2" xfId="21046" xr:uid="{00000000-0005-0000-0000-0000CE090000}"/>
    <cellStyle name="_Currency_Book1_1 6" xfId="4281" xr:uid="{00000000-0005-0000-0000-0000CF090000}"/>
    <cellStyle name="_Currency_Book1_2" xfId="354" xr:uid="{00000000-0005-0000-0000-0000D0090000}"/>
    <cellStyle name="_Currency_Book1_2 2" xfId="355" xr:uid="{00000000-0005-0000-0000-0000D1090000}"/>
    <cellStyle name="_Currency_Book1_2 2 2" xfId="4289" xr:uid="{00000000-0005-0000-0000-0000D2090000}"/>
    <cellStyle name="_Currency_Book1_2 2 2 2" xfId="17846" xr:uid="{00000000-0005-0000-0000-0000D3090000}"/>
    <cellStyle name="_Currency_Book1_2 2 2 3" xfId="13582" xr:uid="{00000000-0005-0000-0000-0000D4090000}"/>
    <cellStyle name="_Currency_Book1_2 2 3" xfId="16640" xr:uid="{00000000-0005-0000-0000-0000D5090000}"/>
    <cellStyle name="_Currency_Book1_2 2 4" xfId="11051" xr:uid="{00000000-0005-0000-0000-0000D6090000}"/>
    <cellStyle name="_Currency_Book1_2 2 5" xfId="4288" xr:uid="{00000000-0005-0000-0000-0000D7090000}"/>
    <cellStyle name="_Currency_Book1_2 3" xfId="4290" xr:uid="{00000000-0005-0000-0000-0000D8090000}"/>
    <cellStyle name="_Currency_Book1_2 3 2" xfId="17847" xr:uid="{00000000-0005-0000-0000-0000D9090000}"/>
    <cellStyle name="_Currency_Book1_2 3 3" xfId="13583" xr:uid="{00000000-0005-0000-0000-0000DA090000}"/>
    <cellStyle name="_Currency_Book1_2 4" xfId="4291" xr:uid="{00000000-0005-0000-0000-0000DB090000}"/>
    <cellStyle name="_Currency_Book1_2 4 2" xfId="17845" xr:uid="{00000000-0005-0000-0000-0000DC090000}"/>
    <cellStyle name="_Currency_Book1_2 4 3" xfId="13581" xr:uid="{00000000-0005-0000-0000-0000DD090000}"/>
    <cellStyle name="_Currency_Book1_2 5" xfId="4292" xr:uid="{00000000-0005-0000-0000-0000DE090000}"/>
    <cellStyle name="_Currency_Book1_2 5 2" xfId="21047" xr:uid="{00000000-0005-0000-0000-0000DF090000}"/>
    <cellStyle name="_Currency_Book1_2 6" xfId="4287" xr:uid="{00000000-0005-0000-0000-0000E0090000}"/>
    <cellStyle name="_Currency_Book1_3G Models" xfId="356" xr:uid="{00000000-0005-0000-0000-0000E1090000}"/>
    <cellStyle name="_Currency_Book1_3G Models 2" xfId="357" xr:uid="{00000000-0005-0000-0000-0000E2090000}"/>
    <cellStyle name="_Currency_Book1_3G Models 2 2" xfId="4295" xr:uid="{00000000-0005-0000-0000-0000E3090000}"/>
    <cellStyle name="_Currency_Book1_3G Models 2 2 2" xfId="17849" xr:uid="{00000000-0005-0000-0000-0000E4090000}"/>
    <cellStyle name="_Currency_Book1_3G Models 2 2 3" xfId="13585" xr:uid="{00000000-0005-0000-0000-0000E5090000}"/>
    <cellStyle name="_Currency_Book1_3G Models 2 3" xfId="16641" xr:uid="{00000000-0005-0000-0000-0000E6090000}"/>
    <cellStyle name="_Currency_Book1_3G Models 2 4" xfId="11052" xr:uid="{00000000-0005-0000-0000-0000E7090000}"/>
    <cellStyle name="_Currency_Book1_3G Models 2 5" xfId="4294" xr:uid="{00000000-0005-0000-0000-0000E8090000}"/>
    <cellStyle name="_Currency_Book1_3G Models 3" xfId="4296" xr:uid="{00000000-0005-0000-0000-0000E9090000}"/>
    <cellStyle name="_Currency_Book1_3G Models 3 2" xfId="17850" xr:uid="{00000000-0005-0000-0000-0000EA090000}"/>
    <cellStyle name="_Currency_Book1_3G Models 3 3" xfId="13586" xr:uid="{00000000-0005-0000-0000-0000EB090000}"/>
    <cellStyle name="_Currency_Book1_3G Models 4" xfId="4297" xr:uid="{00000000-0005-0000-0000-0000EC090000}"/>
    <cellStyle name="_Currency_Book1_3G Models 4 2" xfId="17848" xr:uid="{00000000-0005-0000-0000-0000ED090000}"/>
    <cellStyle name="_Currency_Book1_3G Models 4 3" xfId="13584" xr:uid="{00000000-0005-0000-0000-0000EE090000}"/>
    <cellStyle name="_Currency_Book1_3G Models 5" xfId="4298" xr:uid="{00000000-0005-0000-0000-0000EF090000}"/>
    <cellStyle name="_Currency_Book1_3G Models 5 2" xfId="21048" xr:uid="{00000000-0005-0000-0000-0000F0090000}"/>
    <cellStyle name="_Currency_Book1_3G Models 6" xfId="4293" xr:uid="{00000000-0005-0000-0000-0000F1090000}"/>
    <cellStyle name="_Currency_Book1_Beta Calculation" xfId="358" xr:uid="{00000000-0005-0000-0000-0000F2090000}"/>
    <cellStyle name="_Currency_Book1_Beta Calculation 2" xfId="359" xr:uid="{00000000-0005-0000-0000-0000F3090000}"/>
    <cellStyle name="_Currency_Book1_Beta Calculation 2 2" xfId="4301" xr:uid="{00000000-0005-0000-0000-0000F4090000}"/>
    <cellStyle name="_Currency_Book1_Beta Calculation 2 2 2" xfId="17852" xr:uid="{00000000-0005-0000-0000-0000F5090000}"/>
    <cellStyle name="_Currency_Book1_Beta Calculation 2 2 3" xfId="13588" xr:uid="{00000000-0005-0000-0000-0000F6090000}"/>
    <cellStyle name="_Currency_Book1_Beta Calculation 2 3" xfId="16642" xr:uid="{00000000-0005-0000-0000-0000F7090000}"/>
    <cellStyle name="_Currency_Book1_Beta Calculation 2 4" xfId="11053" xr:uid="{00000000-0005-0000-0000-0000F8090000}"/>
    <cellStyle name="_Currency_Book1_Beta Calculation 2 5" xfId="4300" xr:uid="{00000000-0005-0000-0000-0000F9090000}"/>
    <cellStyle name="_Currency_Book1_Beta Calculation 3" xfId="4302" xr:uid="{00000000-0005-0000-0000-0000FA090000}"/>
    <cellStyle name="_Currency_Book1_Beta Calculation 3 2" xfId="17853" xr:uid="{00000000-0005-0000-0000-0000FB090000}"/>
    <cellStyle name="_Currency_Book1_Beta Calculation 3 3" xfId="13589" xr:uid="{00000000-0005-0000-0000-0000FC090000}"/>
    <cellStyle name="_Currency_Book1_Beta Calculation 4" xfId="4303" xr:uid="{00000000-0005-0000-0000-0000FD090000}"/>
    <cellStyle name="_Currency_Book1_Beta Calculation 4 2" xfId="17851" xr:uid="{00000000-0005-0000-0000-0000FE090000}"/>
    <cellStyle name="_Currency_Book1_Beta Calculation 4 3" xfId="13587" xr:uid="{00000000-0005-0000-0000-0000FF090000}"/>
    <cellStyle name="_Currency_Book1_Beta Calculation 5" xfId="4304" xr:uid="{00000000-0005-0000-0000-0000000A0000}"/>
    <cellStyle name="_Currency_Book1_Beta Calculation 5 2" xfId="21049" xr:uid="{00000000-0005-0000-0000-0000010A0000}"/>
    <cellStyle name="_Currency_Book1_Beta Calculation 6" xfId="4299" xr:uid="{00000000-0005-0000-0000-0000020A0000}"/>
    <cellStyle name="_Currency_Book1_CSC Legia 01" xfId="360" xr:uid="{00000000-0005-0000-0000-0000030A0000}"/>
    <cellStyle name="_Currency_Book1_CSC Legia 01 2" xfId="361" xr:uid="{00000000-0005-0000-0000-0000040A0000}"/>
    <cellStyle name="_Currency_Book1_CSC Legia 01 2 2" xfId="4307" xr:uid="{00000000-0005-0000-0000-0000050A0000}"/>
    <cellStyle name="_Currency_Book1_CSC Legia 01 2 2 2" xfId="17855" xr:uid="{00000000-0005-0000-0000-0000060A0000}"/>
    <cellStyle name="_Currency_Book1_CSC Legia 01 2 2 3" xfId="13591" xr:uid="{00000000-0005-0000-0000-0000070A0000}"/>
    <cellStyle name="_Currency_Book1_CSC Legia 01 2 3" xfId="16643" xr:uid="{00000000-0005-0000-0000-0000080A0000}"/>
    <cellStyle name="_Currency_Book1_CSC Legia 01 2 4" xfId="11054" xr:uid="{00000000-0005-0000-0000-0000090A0000}"/>
    <cellStyle name="_Currency_Book1_CSC Legia 01 2 5" xfId="4306" xr:uid="{00000000-0005-0000-0000-00000A0A0000}"/>
    <cellStyle name="_Currency_Book1_CSC Legia 01 3" xfId="4308" xr:uid="{00000000-0005-0000-0000-00000B0A0000}"/>
    <cellStyle name="_Currency_Book1_CSC Legia 01 3 2" xfId="17856" xr:uid="{00000000-0005-0000-0000-00000C0A0000}"/>
    <cellStyle name="_Currency_Book1_CSC Legia 01 3 3" xfId="13592" xr:uid="{00000000-0005-0000-0000-00000D0A0000}"/>
    <cellStyle name="_Currency_Book1_CSC Legia 01 4" xfId="4309" xr:uid="{00000000-0005-0000-0000-00000E0A0000}"/>
    <cellStyle name="_Currency_Book1_CSC Legia 01 4 2" xfId="17854" xr:uid="{00000000-0005-0000-0000-00000F0A0000}"/>
    <cellStyle name="_Currency_Book1_CSC Legia 01 4 3" xfId="13590" xr:uid="{00000000-0005-0000-0000-0000100A0000}"/>
    <cellStyle name="_Currency_Book1_CSC Legia 01 5" xfId="4310" xr:uid="{00000000-0005-0000-0000-0000110A0000}"/>
    <cellStyle name="_Currency_Book1_CSC Legia 01 5 2" xfId="21050" xr:uid="{00000000-0005-0000-0000-0000120A0000}"/>
    <cellStyle name="_Currency_Book1_CSC Legia 01 6" xfId="4305" xr:uid="{00000000-0005-0000-0000-0000130A0000}"/>
    <cellStyle name="_Currency_Book1_FT-6June2001" xfId="362" xr:uid="{00000000-0005-0000-0000-0000140A0000}"/>
    <cellStyle name="_Currency_Book1_FT-6June2001 2" xfId="363" xr:uid="{00000000-0005-0000-0000-0000150A0000}"/>
    <cellStyle name="_Currency_Book1_FT-6June2001 2 2" xfId="4313" xr:uid="{00000000-0005-0000-0000-0000160A0000}"/>
    <cellStyle name="_Currency_Book1_FT-6June2001 2 2 2" xfId="17858" xr:uid="{00000000-0005-0000-0000-0000170A0000}"/>
    <cellStyle name="_Currency_Book1_FT-6June2001 2 2 3" xfId="13594" xr:uid="{00000000-0005-0000-0000-0000180A0000}"/>
    <cellStyle name="_Currency_Book1_FT-6June2001 2 3" xfId="16644" xr:uid="{00000000-0005-0000-0000-0000190A0000}"/>
    <cellStyle name="_Currency_Book1_FT-6June2001 2 4" xfId="11055" xr:uid="{00000000-0005-0000-0000-00001A0A0000}"/>
    <cellStyle name="_Currency_Book1_FT-6June2001 2 5" xfId="4312" xr:uid="{00000000-0005-0000-0000-00001B0A0000}"/>
    <cellStyle name="_Currency_Book1_FT-6June2001 3" xfId="4314" xr:uid="{00000000-0005-0000-0000-00001C0A0000}"/>
    <cellStyle name="_Currency_Book1_FT-6June2001 3 2" xfId="17859" xr:uid="{00000000-0005-0000-0000-00001D0A0000}"/>
    <cellStyle name="_Currency_Book1_FT-6June2001 3 3" xfId="13595" xr:uid="{00000000-0005-0000-0000-00001E0A0000}"/>
    <cellStyle name="_Currency_Book1_FT-6June2001 4" xfId="4315" xr:uid="{00000000-0005-0000-0000-00001F0A0000}"/>
    <cellStyle name="_Currency_Book1_FT-6June2001 4 2" xfId="17857" xr:uid="{00000000-0005-0000-0000-0000200A0000}"/>
    <cellStyle name="_Currency_Book1_FT-6June2001 4 3" xfId="13593" xr:uid="{00000000-0005-0000-0000-0000210A0000}"/>
    <cellStyle name="_Currency_Book1_FT-6June2001 5" xfId="4316" xr:uid="{00000000-0005-0000-0000-0000220A0000}"/>
    <cellStyle name="_Currency_Book1_FT-6June2001 5 2" xfId="21051" xr:uid="{00000000-0005-0000-0000-0000230A0000}"/>
    <cellStyle name="_Currency_Book1_FT-6June2001 6" xfId="4311" xr:uid="{00000000-0005-0000-0000-0000240A0000}"/>
    <cellStyle name="_Currency_Book1_Jazztel model 16DP3-Exhibits_3G Models" xfId="364" xr:uid="{00000000-0005-0000-0000-0000250A0000}"/>
    <cellStyle name="_Currency_Book1_Jazztel model 16DP3-Exhibits_3G Models 2" xfId="365" xr:uid="{00000000-0005-0000-0000-0000260A0000}"/>
    <cellStyle name="_Currency_Book1_Jazztel model 16DP3-Exhibits_3G Models 2 2" xfId="4319" xr:uid="{00000000-0005-0000-0000-0000270A0000}"/>
    <cellStyle name="_Currency_Book1_Jazztel model 16DP3-Exhibits_3G Models 2 2 2" xfId="17861" xr:uid="{00000000-0005-0000-0000-0000280A0000}"/>
    <cellStyle name="_Currency_Book1_Jazztel model 16DP3-Exhibits_3G Models 2 2 3" xfId="13597" xr:uid="{00000000-0005-0000-0000-0000290A0000}"/>
    <cellStyle name="_Currency_Book1_Jazztel model 16DP3-Exhibits_3G Models 2 3" xfId="16645" xr:uid="{00000000-0005-0000-0000-00002A0A0000}"/>
    <cellStyle name="_Currency_Book1_Jazztel model 16DP3-Exhibits_3G Models 2 4" xfId="11056" xr:uid="{00000000-0005-0000-0000-00002B0A0000}"/>
    <cellStyle name="_Currency_Book1_Jazztel model 16DP3-Exhibits_3G Models 2 5" xfId="4318" xr:uid="{00000000-0005-0000-0000-00002C0A0000}"/>
    <cellStyle name="_Currency_Book1_Jazztel model 16DP3-Exhibits_3G Models 3" xfId="4320" xr:uid="{00000000-0005-0000-0000-00002D0A0000}"/>
    <cellStyle name="_Currency_Book1_Jazztel model 16DP3-Exhibits_3G Models 3 2" xfId="17862" xr:uid="{00000000-0005-0000-0000-00002E0A0000}"/>
    <cellStyle name="_Currency_Book1_Jazztel model 16DP3-Exhibits_3G Models 3 3" xfId="13598" xr:uid="{00000000-0005-0000-0000-00002F0A0000}"/>
    <cellStyle name="_Currency_Book1_Jazztel model 16DP3-Exhibits_3G Models 4" xfId="4321" xr:uid="{00000000-0005-0000-0000-0000300A0000}"/>
    <cellStyle name="_Currency_Book1_Jazztel model 16DP3-Exhibits_3G Models 4 2" xfId="17860" xr:uid="{00000000-0005-0000-0000-0000310A0000}"/>
    <cellStyle name="_Currency_Book1_Jazztel model 16DP3-Exhibits_3G Models 4 3" xfId="13596" xr:uid="{00000000-0005-0000-0000-0000320A0000}"/>
    <cellStyle name="_Currency_Book1_Jazztel model 16DP3-Exhibits_3G Models 5" xfId="4322" xr:uid="{00000000-0005-0000-0000-0000330A0000}"/>
    <cellStyle name="_Currency_Book1_Jazztel model 16DP3-Exhibits_3G Models 5 2" xfId="21052" xr:uid="{00000000-0005-0000-0000-0000340A0000}"/>
    <cellStyle name="_Currency_Book1_Jazztel model 16DP3-Exhibits_3G Models 6" xfId="4317" xr:uid="{00000000-0005-0000-0000-0000350A0000}"/>
    <cellStyle name="_Currency_Book1_Jazztel model 16DP3-Exhibits_Orange-May01" xfId="366" xr:uid="{00000000-0005-0000-0000-0000360A0000}"/>
    <cellStyle name="_Currency_Book1_Jazztel model 16DP3-Exhibits_Orange-May01 2" xfId="4323" xr:uid="{00000000-0005-0000-0000-0000370A0000}"/>
    <cellStyle name="_Currency_Book1_Jazztel model 16DP3-Exhibits_Orange-May01_FT-6June2001" xfId="367" xr:uid="{00000000-0005-0000-0000-0000380A0000}"/>
    <cellStyle name="_Currency_Book1_Jazztel model 16DP3-Exhibits_Orange-May01_FT-6June2001 2" xfId="4324" xr:uid="{00000000-0005-0000-0000-0000390A0000}"/>
    <cellStyle name="_Currency_Book1_Jazztel model 16DP3-Exhibits_T_MOBIL2" xfId="368" xr:uid="{00000000-0005-0000-0000-00003A0A0000}"/>
    <cellStyle name="_Currency_Book1_Jazztel model 16DP3-Exhibits_T_MOBIL2 2" xfId="369" xr:uid="{00000000-0005-0000-0000-00003B0A0000}"/>
    <cellStyle name="_Currency_Book1_Jazztel model 16DP3-Exhibits_T_MOBIL2 2 2" xfId="4327" xr:uid="{00000000-0005-0000-0000-00003C0A0000}"/>
    <cellStyle name="_Currency_Book1_Jazztel model 16DP3-Exhibits_T_MOBIL2 2 2 2" xfId="17864" xr:uid="{00000000-0005-0000-0000-00003D0A0000}"/>
    <cellStyle name="_Currency_Book1_Jazztel model 16DP3-Exhibits_T_MOBIL2 2 2 3" xfId="13600" xr:uid="{00000000-0005-0000-0000-00003E0A0000}"/>
    <cellStyle name="_Currency_Book1_Jazztel model 16DP3-Exhibits_T_MOBIL2 2 3" xfId="16646" xr:uid="{00000000-0005-0000-0000-00003F0A0000}"/>
    <cellStyle name="_Currency_Book1_Jazztel model 16DP3-Exhibits_T_MOBIL2 2 4" xfId="11057" xr:uid="{00000000-0005-0000-0000-0000400A0000}"/>
    <cellStyle name="_Currency_Book1_Jazztel model 16DP3-Exhibits_T_MOBIL2 2 5" xfId="4326" xr:uid="{00000000-0005-0000-0000-0000410A0000}"/>
    <cellStyle name="_Currency_Book1_Jazztel model 16DP3-Exhibits_T_MOBIL2 3" xfId="4328" xr:uid="{00000000-0005-0000-0000-0000420A0000}"/>
    <cellStyle name="_Currency_Book1_Jazztel model 16DP3-Exhibits_T_MOBIL2 3 2" xfId="17865" xr:uid="{00000000-0005-0000-0000-0000430A0000}"/>
    <cellStyle name="_Currency_Book1_Jazztel model 16DP3-Exhibits_T_MOBIL2 3 3" xfId="13601" xr:uid="{00000000-0005-0000-0000-0000440A0000}"/>
    <cellStyle name="_Currency_Book1_Jazztel model 16DP3-Exhibits_T_MOBIL2 4" xfId="4329" xr:uid="{00000000-0005-0000-0000-0000450A0000}"/>
    <cellStyle name="_Currency_Book1_Jazztel model 16DP3-Exhibits_T_MOBIL2 4 2" xfId="17863" xr:uid="{00000000-0005-0000-0000-0000460A0000}"/>
    <cellStyle name="_Currency_Book1_Jazztel model 16DP3-Exhibits_T_MOBIL2 4 3" xfId="13599" xr:uid="{00000000-0005-0000-0000-0000470A0000}"/>
    <cellStyle name="_Currency_Book1_Jazztel model 16DP3-Exhibits_T_MOBIL2 5" xfId="4330" xr:uid="{00000000-0005-0000-0000-0000480A0000}"/>
    <cellStyle name="_Currency_Book1_Jazztel model 16DP3-Exhibits_T_MOBIL2 5 2" xfId="21053" xr:uid="{00000000-0005-0000-0000-0000490A0000}"/>
    <cellStyle name="_Currency_Book1_Jazztel model 16DP3-Exhibits_T_MOBIL2 6" xfId="4325" xr:uid="{00000000-0005-0000-0000-00004A0A0000}"/>
    <cellStyle name="_Currency_Book1_Jazztel model 16DP3-Exhibits_T_MOBIL2_Orange-May01" xfId="370" xr:uid="{00000000-0005-0000-0000-00004B0A0000}"/>
    <cellStyle name="_Currency_Book1_Jazztel model 16DP3-Exhibits_T_MOBIL2_Orange-May01 2" xfId="371" xr:uid="{00000000-0005-0000-0000-00004C0A0000}"/>
    <cellStyle name="_Currency_Book1_Jazztel model 16DP3-Exhibits_T_MOBIL2_Orange-May01 2 2" xfId="4333" xr:uid="{00000000-0005-0000-0000-00004D0A0000}"/>
    <cellStyle name="_Currency_Book1_Jazztel model 16DP3-Exhibits_T_MOBIL2_Orange-May01 2 2 2" xfId="17867" xr:uid="{00000000-0005-0000-0000-00004E0A0000}"/>
    <cellStyle name="_Currency_Book1_Jazztel model 16DP3-Exhibits_T_MOBIL2_Orange-May01 2 2 3" xfId="13603" xr:uid="{00000000-0005-0000-0000-00004F0A0000}"/>
    <cellStyle name="_Currency_Book1_Jazztel model 16DP3-Exhibits_T_MOBIL2_Orange-May01 2 3" xfId="16647" xr:uid="{00000000-0005-0000-0000-0000500A0000}"/>
    <cellStyle name="_Currency_Book1_Jazztel model 16DP3-Exhibits_T_MOBIL2_Orange-May01 2 4" xfId="11058" xr:uid="{00000000-0005-0000-0000-0000510A0000}"/>
    <cellStyle name="_Currency_Book1_Jazztel model 16DP3-Exhibits_T_MOBIL2_Orange-May01 2 5" xfId="4332" xr:uid="{00000000-0005-0000-0000-0000520A0000}"/>
    <cellStyle name="_Currency_Book1_Jazztel model 16DP3-Exhibits_T_MOBIL2_Orange-May01 3" xfId="4334" xr:uid="{00000000-0005-0000-0000-0000530A0000}"/>
    <cellStyle name="_Currency_Book1_Jazztel model 16DP3-Exhibits_T_MOBIL2_Orange-May01 3 2" xfId="17868" xr:uid="{00000000-0005-0000-0000-0000540A0000}"/>
    <cellStyle name="_Currency_Book1_Jazztel model 16DP3-Exhibits_T_MOBIL2_Orange-May01 3 3" xfId="13604" xr:uid="{00000000-0005-0000-0000-0000550A0000}"/>
    <cellStyle name="_Currency_Book1_Jazztel model 16DP3-Exhibits_T_MOBIL2_Orange-May01 4" xfId="4335" xr:uid="{00000000-0005-0000-0000-0000560A0000}"/>
    <cellStyle name="_Currency_Book1_Jazztel model 16DP3-Exhibits_T_MOBIL2_Orange-May01 4 2" xfId="17866" xr:uid="{00000000-0005-0000-0000-0000570A0000}"/>
    <cellStyle name="_Currency_Book1_Jazztel model 16DP3-Exhibits_T_MOBIL2_Orange-May01 4 3" xfId="13602" xr:uid="{00000000-0005-0000-0000-0000580A0000}"/>
    <cellStyle name="_Currency_Book1_Jazztel model 16DP3-Exhibits_T_MOBIL2_Orange-May01 5" xfId="4336" xr:uid="{00000000-0005-0000-0000-0000590A0000}"/>
    <cellStyle name="_Currency_Book1_Jazztel model 16DP3-Exhibits_T_MOBIL2_Orange-May01 5 2" xfId="21054" xr:uid="{00000000-0005-0000-0000-00005A0A0000}"/>
    <cellStyle name="_Currency_Book1_Jazztel model 16DP3-Exhibits_T_MOBIL2_Orange-May01 6" xfId="4331" xr:uid="{00000000-0005-0000-0000-00005B0A0000}"/>
    <cellStyle name="_Currency_Book1_Jazztel model 16DP3-Exhibits_T_MOBIL2_Telefonica Moviles" xfId="372" xr:uid="{00000000-0005-0000-0000-00005C0A0000}"/>
    <cellStyle name="_Currency_Book1_Jazztel model 16DP3-Exhibits_T_MOBIL2_Telefonica Moviles 2" xfId="373" xr:uid="{00000000-0005-0000-0000-00005D0A0000}"/>
    <cellStyle name="_Currency_Book1_Jazztel model 16DP3-Exhibits_T_MOBIL2_Telefonica Moviles 2 2" xfId="4339" xr:uid="{00000000-0005-0000-0000-00005E0A0000}"/>
    <cellStyle name="_Currency_Book1_Jazztel model 16DP3-Exhibits_T_MOBIL2_Telefonica Moviles 2 2 2" xfId="17870" xr:uid="{00000000-0005-0000-0000-00005F0A0000}"/>
    <cellStyle name="_Currency_Book1_Jazztel model 16DP3-Exhibits_T_MOBIL2_Telefonica Moviles 2 2 3" xfId="13606" xr:uid="{00000000-0005-0000-0000-0000600A0000}"/>
    <cellStyle name="_Currency_Book1_Jazztel model 16DP3-Exhibits_T_MOBIL2_Telefonica Moviles 2 3" xfId="16648" xr:uid="{00000000-0005-0000-0000-0000610A0000}"/>
    <cellStyle name="_Currency_Book1_Jazztel model 16DP3-Exhibits_T_MOBIL2_Telefonica Moviles 2 4" xfId="11059" xr:uid="{00000000-0005-0000-0000-0000620A0000}"/>
    <cellStyle name="_Currency_Book1_Jazztel model 16DP3-Exhibits_T_MOBIL2_Telefonica Moviles 2 5" xfId="4338" xr:uid="{00000000-0005-0000-0000-0000630A0000}"/>
    <cellStyle name="_Currency_Book1_Jazztel model 16DP3-Exhibits_T_MOBIL2_Telefonica Moviles 3" xfId="4340" xr:uid="{00000000-0005-0000-0000-0000640A0000}"/>
    <cellStyle name="_Currency_Book1_Jazztel model 16DP3-Exhibits_T_MOBIL2_Telefonica Moviles 3 2" xfId="17871" xr:uid="{00000000-0005-0000-0000-0000650A0000}"/>
    <cellStyle name="_Currency_Book1_Jazztel model 16DP3-Exhibits_T_MOBIL2_Telefonica Moviles 3 3" xfId="13607" xr:uid="{00000000-0005-0000-0000-0000660A0000}"/>
    <cellStyle name="_Currency_Book1_Jazztel model 16DP3-Exhibits_T_MOBIL2_Telefonica Moviles 4" xfId="4341" xr:uid="{00000000-0005-0000-0000-0000670A0000}"/>
    <cellStyle name="_Currency_Book1_Jazztel model 16DP3-Exhibits_T_MOBIL2_Telefonica Moviles 4 2" xfId="17869" xr:uid="{00000000-0005-0000-0000-0000680A0000}"/>
    <cellStyle name="_Currency_Book1_Jazztel model 16DP3-Exhibits_T_MOBIL2_Telefonica Moviles 4 3" xfId="13605" xr:uid="{00000000-0005-0000-0000-0000690A0000}"/>
    <cellStyle name="_Currency_Book1_Jazztel model 16DP3-Exhibits_T_MOBIL2_Telefonica Moviles 5" xfId="4342" xr:uid="{00000000-0005-0000-0000-00006A0A0000}"/>
    <cellStyle name="_Currency_Book1_Jazztel model 16DP3-Exhibits_T_MOBIL2_Telefonica Moviles 5 2" xfId="21055" xr:uid="{00000000-0005-0000-0000-00006B0A0000}"/>
    <cellStyle name="_Currency_Book1_Jazztel model 16DP3-Exhibits_T_MOBIL2_Telefonica Moviles 6" xfId="4337" xr:uid="{00000000-0005-0000-0000-00006C0A0000}"/>
    <cellStyle name="_Currency_Book1_Jazztel model 18DP-exhibits" xfId="374" xr:uid="{00000000-0005-0000-0000-00006D0A0000}"/>
    <cellStyle name="_Currency_Book1_Jazztel model 18DP-exhibits 2" xfId="375" xr:uid="{00000000-0005-0000-0000-00006E0A0000}"/>
    <cellStyle name="_Currency_Book1_Jazztel model 18DP-exhibits 2 2" xfId="4345" xr:uid="{00000000-0005-0000-0000-00006F0A0000}"/>
    <cellStyle name="_Currency_Book1_Jazztel model 18DP-exhibits 2 2 2" xfId="17873" xr:uid="{00000000-0005-0000-0000-0000700A0000}"/>
    <cellStyle name="_Currency_Book1_Jazztel model 18DP-exhibits 2 2 3" xfId="13609" xr:uid="{00000000-0005-0000-0000-0000710A0000}"/>
    <cellStyle name="_Currency_Book1_Jazztel model 18DP-exhibits 2 3" xfId="16649" xr:uid="{00000000-0005-0000-0000-0000720A0000}"/>
    <cellStyle name="_Currency_Book1_Jazztel model 18DP-exhibits 2 4" xfId="11060" xr:uid="{00000000-0005-0000-0000-0000730A0000}"/>
    <cellStyle name="_Currency_Book1_Jazztel model 18DP-exhibits 2 5" xfId="4344" xr:uid="{00000000-0005-0000-0000-0000740A0000}"/>
    <cellStyle name="_Currency_Book1_Jazztel model 18DP-exhibits 3" xfId="4346" xr:uid="{00000000-0005-0000-0000-0000750A0000}"/>
    <cellStyle name="_Currency_Book1_Jazztel model 18DP-exhibits 3 2" xfId="17874" xr:uid="{00000000-0005-0000-0000-0000760A0000}"/>
    <cellStyle name="_Currency_Book1_Jazztel model 18DP-exhibits 3 3" xfId="13610" xr:uid="{00000000-0005-0000-0000-0000770A0000}"/>
    <cellStyle name="_Currency_Book1_Jazztel model 18DP-exhibits 4" xfId="4347" xr:uid="{00000000-0005-0000-0000-0000780A0000}"/>
    <cellStyle name="_Currency_Book1_Jazztel model 18DP-exhibits 4 2" xfId="17872" xr:uid="{00000000-0005-0000-0000-0000790A0000}"/>
    <cellStyle name="_Currency_Book1_Jazztel model 18DP-exhibits 4 3" xfId="13608" xr:uid="{00000000-0005-0000-0000-00007A0A0000}"/>
    <cellStyle name="_Currency_Book1_Jazztel model 18DP-exhibits 5" xfId="4348" xr:uid="{00000000-0005-0000-0000-00007B0A0000}"/>
    <cellStyle name="_Currency_Book1_Jazztel model 18DP-exhibits 5 2" xfId="21056" xr:uid="{00000000-0005-0000-0000-00007C0A0000}"/>
    <cellStyle name="_Currency_Book1_Jazztel model 18DP-exhibits 6" xfId="4343" xr:uid="{00000000-0005-0000-0000-00007D0A0000}"/>
    <cellStyle name="_Currency_Book1_Jazztel model 18DP-exhibits_3G Models" xfId="376" xr:uid="{00000000-0005-0000-0000-00007E0A0000}"/>
    <cellStyle name="_Currency_Book1_Jazztel model 18DP-exhibits_3G Models 2" xfId="377" xr:uid="{00000000-0005-0000-0000-00007F0A0000}"/>
    <cellStyle name="_Currency_Book1_Jazztel model 18DP-exhibits_3G Models 2 2" xfId="4351" xr:uid="{00000000-0005-0000-0000-0000800A0000}"/>
    <cellStyle name="_Currency_Book1_Jazztel model 18DP-exhibits_3G Models 2 2 2" xfId="17876" xr:uid="{00000000-0005-0000-0000-0000810A0000}"/>
    <cellStyle name="_Currency_Book1_Jazztel model 18DP-exhibits_3G Models 2 2 3" xfId="13612" xr:uid="{00000000-0005-0000-0000-0000820A0000}"/>
    <cellStyle name="_Currency_Book1_Jazztel model 18DP-exhibits_3G Models 2 3" xfId="16650" xr:uid="{00000000-0005-0000-0000-0000830A0000}"/>
    <cellStyle name="_Currency_Book1_Jazztel model 18DP-exhibits_3G Models 2 4" xfId="11061" xr:uid="{00000000-0005-0000-0000-0000840A0000}"/>
    <cellStyle name="_Currency_Book1_Jazztel model 18DP-exhibits_3G Models 2 5" xfId="4350" xr:uid="{00000000-0005-0000-0000-0000850A0000}"/>
    <cellStyle name="_Currency_Book1_Jazztel model 18DP-exhibits_3G Models 3" xfId="4352" xr:uid="{00000000-0005-0000-0000-0000860A0000}"/>
    <cellStyle name="_Currency_Book1_Jazztel model 18DP-exhibits_3G Models 3 2" xfId="17877" xr:uid="{00000000-0005-0000-0000-0000870A0000}"/>
    <cellStyle name="_Currency_Book1_Jazztel model 18DP-exhibits_3G Models 3 3" xfId="13613" xr:uid="{00000000-0005-0000-0000-0000880A0000}"/>
    <cellStyle name="_Currency_Book1_Jazztel model 18DP-exhibits_3G Models 4" xfId="4353" xr:uid="{00000000-0005-0000-0000-0000890A0000}"/>
    <cellStyle name="_Currency_Book1_Jazztel model 18DP-exhibits_3G Models 4 2" xfId="17875" xr:uid="{00000000-0005-0000-0000-00008A0A0000}"/>
    <cellStyle name="_Currency_Book1_Jazztel model 18DP-exhibits_3G Models 4 3" xfId="13611" xr:uid="{00000000-0005-0000-0000-00008B0A0000}"/>
    <cellStyle name="_Currency_Book1_Jazztel model 18DP-exhibits_3G Models 5" xfId="4354" xr:uid="{00000000-0005-0000-0000-00008C0A0000}"/>
    <cellStyle name="_Currency_Book1_Jazztel model 18DP-exhibits_3G Models 5 2" xfId="21057" xr:uid="{00000000-0005-0000-0000-00008D0A0000}"/>
    <cellStyle name="_Currency_Book1_Jazztel model 18DP-exhibits_3G Models 6" xfId="4349" xr:uid="{00000000-0005-0000-0000-00008E0A0000}"/>
    <cellStyle name="_Currency_Book1_Model Master" xfId="378" xr:uid="{00000000-0005-0000-0000-00008F0A0000}"/>
    <cellStyle name="_Currency_Book1_Model Master 2" xfId="379" xr:uid="{00000000-0005-0000-0000-0000900A0000}"/>
    <cellStyle name="_Currency_Book1_Model Master 2 2" xfId="4357" xr:uid="{00000000-0005-0000-0000-0000910A0000}"/>
    <cellStyle name="_Currency_Book1_Model Master 2 2 2" xfId="17879" xr:uid="{00000000-0005-0000-0000-0000920A0000}"/>
    <cellStyle name="_Currency_Book1_Model Master 2 2 3" xfId="13615" xr:uid="{00000000-0005-0000-0000-0000930A0000}"/>
    <cellStyle name="_Currency_Book1_Model Master 2 3" xfId="16651" xr:uid="{00000000-0005-0000-0000-0000940A0000}"/>
    <cellStyle name="_Currency_Book1_Model Master 2 4" xfId="11062" xr:uid="{00000000-0005-0000-0000-0000950A0000}"/>
    <cellStyle name="_Currency_Book1_Model Master 2 5" xfId="4356" xr:uid="{00000000-0005-0000-0000-0000960A0000}"/>
    <cellStyle name="_Currency_Book1_Model Master 3" xfId="4358" xr:uid="{00000000-0005-0000-0000-0000970A0000}"/>
    <cellStyle name="_Currency_Book1_Model Master 3 2" xfId="17880" xr:uid="{00000000-0005-0000-0000-0000980A0000}"/>
    <cellStyle name="_Currency_Book1_Model Master 3 3" xfId="13616" xr:uid="{00000000-0005-0000-0000-0000990A0000}"/>
    <cellStyle name="_Currency_Book1_Model Master 4" xfId="4359" xr:uid="{00000000-0005-0000-0000-00009A0A0000}"/>
    <cellStyle name="_Currency_Book1_Model Master 4 2" xfId="17878" xr:uid="{00000000-0005-0000-0000-00009B0A0000}"/>
    <cellStyle name="_Currency_Book1_Model Master 4 3" xfId="13614" xr:uid="{00000000-0005-0000-0000-00009C0A0000}"/>
    <cellStyle name="_Currency_Book1_Model Master 5" xfId="4360" xr:uid="{00000000-0005-0000-0000-00009D0A0000}"/>
    <cellStyle name="_Currency_Book1_Model Master 5 2" xfId="21058" xr:uid="{00000000-0005-0000-0000-00009E0A0000}"/>
    <cellStyle name="_Currency_Book1_Model Master 6" xfId="4355" xr:uid="{00000000-0005-0000-0000-00009F0A0000}"/>
    <cellStyle name="_Currency_Book1_Orange-May01" xfId="380" xr:uid="{00000000-0005-0000-0000-0000A00A0000}"/>
    <cellStyle name="_Currency_Book1_Orange-May01 2" xfId="381" xr:uid="{00000000-0005-0000-0000-0000A10A0000}"/>
    <cellStyle name="_Currency_Book1_Orange-May01 2 2" xfId="4363" xr:uid="{00000000-0005-0000-0000-0000A20A0000}"/>
    <cellStyle name="_Currency_Book1_Orange-May01 2 2 2" xfId="17882" xr:uid="{00000000-0005-0000-0000-0000A30A0000}"/>
    <cellStyle name="_Currency_Book1_Orange-May01 2 2 3" xfId="13618" xr:uid="{00000000-0005-0000-0000-0000A40A0000}"/>
    <cellStyle name="_Currency_Book1_Orange-May01 2 3" xfId="16652" xr:uid="{00000000-0005-0000-0000-0000A50A0000}"/>
    <cellStyle name="_Currency_Book1_Orange-May01 2 4" xfId="11063" xr:uid="{00000000-0005-0000-0000-0000A60A0000}"/>
    <cellStyle name="_Currency_Book1_Orange-May01 2 5" xfId="4362" xr:uid="{00000000-0005-0000-0000-0000A70A0000}"/>
    <cellStyle name="_Currency_Book1_Orange-May01 3" xfId="4364" xr:uid="{00000000-0005-0000-0000-0000A80A0000}"/>
    <cellStyle name="_Currency_Book1_Orange-May01 3 2" xfId="17883" xr:uid="{00000000-0005-0000-0000-0000A90A0000}"/>
    <cellStyle name="_Currency_Book1_Orange-May01 3 3" xfId="13619" xr:uid="{00000000-0005-0000-0000-0000AA0A0000}"/>
    <cellStyle name="_Currency_Book1_Orange-May01 4" xfId="4365" xr:uid="{00000000-0005-0000-0000-0000AB0A0000}"/>
    <cellStyle name="_Currency_Book1_Orange-May01 4 2" xfId="17881" xr:uid="{00000000-0005-0000-0000-0000AC0A0000}"/>
    <cellStyle name="_Currency_Book1_Orange-May01 4 3" xfId="13617" xr:uid="{00000000-0005-0000-0000-0000AD0A0000}"/>
    <cellStyle name="_Currency_Book1_Orange-May01 5" xfId="4366" xr:uid="{00000000-0005-0000-0000-0000AE0A0000}"/>
    <cellStyle name="_Currency_Book1_Orange-May01 5 2" xfId="21059" xr:uid="{00000000-0005-0000-0000-0000AF0A0000}"/>
    <cellStyle name="_Currency_Book1_Orange-May01 6" xfId="4361" xr:uid="{00000000-0005-0000-0000-0000B00A0000}"/>
    <cellStyle name="_Currency_Book1_Orange-Sep01" xfId="382" xr:uid="{00000000-0005-0000-0000-0000B10A0000}"/>
    <cellStyle name="_Currency_Book1_Orange-Sep01 2" xfId="383" xr:uid="{00000000-0005-0000-0000-0000B20A0000}"/>
    <cellStyle name="_Currency_Book1_Orange-Sep01 2 2" xfId="4369" xr:uid="{00000000-0005-0000-0000-0000B30A0000}"/>
    <cellStyle name="_Currency_Book1_Orange-Sep01 2 2 2" xfId="17885" xr:uid="{00000000-0005-0000-0000-0000B40A0000}"/>
    <cellStyle name="_Currency_Book1_Orange-Sep01 2 2 3" xfId="13621" xr:uid="{00000000-0005-0000-0000-0000B50A0000}"/>
    <cellStyle name="_Currency_Book1_Orange-Sep01 2 3" xfId="16653" xr:uid="{00000000-0005-0000-0000-0000B60A0000}"/>
    <cellStyle name="_Currency_Book1_Orange-Sep01 2 4" xfId="11064" xr:uid="{00000000-0005-0000-0000-0000B70A0000}"/>
    <cellStyle name="_Currency_Book1_Orange-Sep01 2 5" xfId="4368" xr:uid="{00000000-0005-0000-0000-0000B80A0000}"/>
    <cellStyle name="_Currency_Book1_Orange-Sep01 3" xfId="4370" xr:uid="{00000000-0005-0000-0000-0000B90A0000}"/>
    <cellStyle name="_Currency_Book1_Orange-Sep01 3 2" xfId="17886" xr:uid="{00000000-0005-0000-0000-0000BA0A0000}"/>
    <cellStyle name="_Currency_Book1_Orange-Sep01 3 3" xfId="13622" xr:uid="{00000000-0005-0000-0000-0000BB0A0000}"/>
    <cellStyle name="_Currency_Book1_Orange-Sep01 4" xfId="4371" xr:uid="{00000000-0005-0000-0000-0000BC0A0000}"/>
    <cellStyle name="_Currency_Book1_Orange-Sep01 4 2" xfId="17884" xr:uid="{00000000-0005-0000-0000-0000BD0A0000}"/>
    <cellStyle name="_Currency_Book1_Orange-Sep01 4 3" xfId="13620" xr:uid="{00000000-0005-0000-0000-0000BE0A0000}"/>
    <cellStyle name="_Currency_Book1_Orange-Sep01 5" xfId="4372" xr:uid="{00000000-0005-0000-0000-0000BF0A0000}"/>
    <cellStyle name="_Currency_Book1_Orange-Sep01 5 2" xfId="21060" xr:uid="{00000000-0005-0000-0000-0000C00A0000}"/>
    <cellStyle name="_Currency_Book1_Orange-Sep01 6" xfId="4367" xr:uid="{00000000-0005-0000-0000-0000C10A0000}"/>
    <cellStyle name="_Currency_Book1_Phoenix Model - Dec 12 (GS Version)" xfId="384" xr:uid="{00000000-0005-0000-0000-0000C20A0000}"/>
    <cellStyle name="_Currency_Book1_Phoenix Model - Dec 12 (GS Version) 2" xfId="385" xr:uid="{00000000-0005-0000-0000-0000C30A0000}"/>
    <cellStyle name="_Currency_Book1_Phoenix Model - Dec 12 (GS Version) 2 2" xfId="4375" xr:uid="{00000000-0005-0000-0000-0000C40A0000}"/>
    <cellStyle name="_Currency_Book1_Phoenix Model - Dec 12 (GS Version) 2 2 2" xfId="17888" xr:uid="{00000000-0005-0000-0000-0000C50A0000}"/>
    <cellStyle name="_Currency_Book1_Phoenix Model - Dec 12 (GS Version) 2 2 3" xfId="13624" xr:uid="{00000000-0005-0000-0000-0000C60A0000}"/>
    <cellStyle name="_Currency_Book1_Phoenix Model - Dec 12 (GS Version) 2 3" xfId="16654" xr:uid="{00000000-0005-0000-0000-0000C70A0000}"/>
    <cellStyle name="_Currency_Book1_Phoenix Model - Dec 12 (GS Version) 2 4" xfId="11065" xr:uid="{00000000-0005-0000-0000-0000C80A0000}"/>
    <cellStyle name="_Currency_Book1_Phoenix Model - Dec 12 (GS Version) 2 5" xfId="4374" xr:uid="{00000000-0005-0000-0000-0000C90A0000}"/>
    <cellStyle name="_Currency_Book1_Phoenix Model - Dec 12 (GS Version) 3" xfId="4376" xr:uid="{00000000-0005-0000-0000-0000CA0A0000}"/>
    <cellStyle name="_Currency_Book1_Phoenix Model - Dec 12 (GS Version) 3 2" xfId="17889" xr:uid="{00000000-0005-0000-0000-0000CB0A0000}"/>
    <cellStyle name="_Currency_Book1_Phoenix Model - Dec 12 (GS Version) 3 3" xfId="13625" xr:uid="{00000000-0005-0000-0000-0000CC0A0000}"/>
    <cellStyle name="_Currency_Book1_Phoenix Model - Dec 12 (GS Version) 4" xfId="4377" xr:uid="{00000000-0005-0000-0000-0000CD0A0000}"/>
    <cellStyle name="_Currency_Book1_Phoenix Model - Dec 12 (GS Version) 4 2" xfId="17887" xr:uid="{00000000-0005-0000-0000-0000CE0A0000}"/>
    <cellStyle name="_Currency_Book1_Phoenix Model - Dec 12 (GS Version) 4 3" xfId="13623" xr:uid="{00000000-0005-0000-0000-0000CF0A0000}"/>
    <cellStyle name="_Currency_Book1_Phoenix Model - Dec 12 (GS Version) 5" xfId="4378" xr:uid="{00000000-0005-0000-0000-0000D00A0000}"/>
    <cellStyle name="_Currency_Book1_Phoenix Model - Dec 12 (GS Version) 5 2" xfId="21061" xr:uid="{00000000-0005-0000-0000-0000D10A0000}"/>
    <cellStyle name="_Currency_Book1_Phoenix Model - Dec 12 (GS Version) 6" xfId="4373" xr:uid="{00000000-0005-0000-0000-0000D20A0000}"/>
    <cellStyle name="_Currency_Book1_Vodafone model" xfId="386" xr:uid="{00000000-0005-0000-0000-0000D30A0000}"/>
    <cellStyle name="_Currency_Book1_Vodafone model 2" xfId="387" xr:uid="{00000000-0005-0000-0000-0000D40A0000}"/>
    <cellStyle name="_Currency_Book1_Vodafone model 2 2" xfId="4381" xr:uid="{00000000-0005-0000-0000-0000D50A0000}"/>
    <cellStyle name="_Currency_Book1_Vodafone model 2 2 2" xfId="17891" xr:uid="{00000000-0005-0000-0000-0000D60A0000}"/>
    <cellStyle name="_Currency_Book1_Vodafone model 2 2 3" xfId="13627" xr:uid="{00000000-0005-0000-0000-0000D70A0000}"/>
    <cellStyle name="_Currency_Book1_Vodafone model 2 3" xfId="16655" xr:uid="{00000000-0005-0000-0000-0000D80A0000}"/>
    <cellStyle name="_Currency_Book1_Vodafone model 2 4" xfId="11066" xr:uid="{00000000-0005-0000-0000-0000D90A0000}"/>
    <cellStyle name="_Currency_Book1_Vodafone model 2 5" xfId="4380" xr:uid="{00000000-0005-0000-0000-0000DA0A0000}"/>
    <cellStyle name="_Currency_Book1_Vodafone model 3" xfId="4382" xr:uid="{00000000-0005-0000-0000-0000DB0A0000}"/>
    <cellStyle name="_Currency_Book1_Vodafone model 3 2" xfId="17892" xr:uid="{00000000-0005-0000-0000-0000DC0A0000}"/>
    <cellStyle name="_Currency_Book1_Vodafone model 3 3" xfId="13628" xr:uid="{00000000-0005-0000-0000-0000DD0A0000}"/>
    <cellStyle name="_Currency_Book1_Vodafone model 4" xfId="4383" xr:uid="{00000000-0005-0000-0000-0000DE0A0000}"/>
    <cellStyle name="_Currency_Book1_Vodafone model 4 2" xfId="17890" xr:uid="{00000000-0005-0000-0000-0000DF0A0000}"/>
    <cellStyle name="_Currency_Book1_Vodafone model 4 3" xfId="13626" xr:uid="{00000000-0005-0000-0000-0000E00A0000}"/>
    <cellStyle name="_Currency_Book1_Vodafone model 5" xfId="4384" xr:uid="{00000000-0005-0000-0000-0000E10A0000}"/>
    <cellStyle name="_Currency_Book1_Vodafone model 5 2" xfId="21062" xr:uid="{00000000-0005-0000-0000-0000E20A0000}"/>
    <cellStyle name="_Currency_Book1_Vodafone model 6" xfId="4379" xr:uid="{00000000-0005-0000-0000-0000E30A0000}"/>
    <cellStyle name="_Currency_Book2" xfId="388" xr:uid="{00000000-0005-0000-0000-0000E40A0000}"/>
    <cellStyle name="_Currency_Book2_1" xfId="389" xr:uid="{00000000-0005-0000-0000-0000E50A0000}"/>
    <cellStyle name="_Currency_Book2_1 2" xfId="390" xr:uid="{00000000-0005-0000-0000-0000E60A0000}"/>
    <cellStyle name="_Currency_Book2_1 2 2" xfId="4387" xr:uid="{00000000-0005-0000-0000-0000E70A0000}"/>
    <cellStyle name="_Currency_Book2_1 2 2 2" xfId="17894" xr:uid="{00000000-0005-0000-0000-0000E80A0000}"/>
    <cellStyle name="_Currency_Book2_1 2 2 3" xfId="13630" xr:uid="{00000000-0005-0000-0000-0000E90A0000}"/>
    <cellStyle name="_Currency_Book2_1 2 3" xfId="16656" xr:uid="{00000000-0005-0000-0000-0000EA0A0000}"/>
    <cellStyle name="_Currency_Book2_1 2 4" xfId="11067" xr:uid="{00000000-0005-0000-0000-0000EB0A0000}"/>
    <cellStyle name="_Currency_Book2_1 2 5" xfId="4386" xr:uid="{00000000-0005-0000-0000-0000EC0A0000}"/>
    <cellStyle name="_Currency_Book2_1 3" xfId="4388" xr:uid="{00000000-0005-0000-0000-0000ED0A0000}"/>
    <cellStyle name="_Currency_Book2_1 3 2" xfId="17895" xr:uid="{00000000-0005-0000-0000-0000EE0A0000}"/>
    <cellStyle name="_Currency_Book2_1 3 3" xfId="13631" xr:uid="{00000000-0005-0000-0000-0000EF0A0000}"/>
    <cellStyle name="_Currency_Book2_1 4" xfId="4389" xr:uid="{00000000-0005-0000-0000-0000F00A0000}"/>
    <cellStyle name="_Currency_Book2_1 4 2" xfId="17893" xr:uid="{00000000-0005-0000-0000-0000F10A0000}"/>
    <cellStyle name="_Currency_Book2_1 4 3" xfId="13629" xr:uid="{00000000-0005-0000-0000-0000F20A0000}"/>
    <cellStyle name="_Currency_Book2_1 5" xfId="4390" xr:uid="{00000000-0005-0000-0000-0000F30A0000}"/>
    <cellStyle name="_Currency_Book2_1 5 2" xfId="21063" xr:uid="{00000000-0005-0000-0000-0000F40A0000}"/>
    <cellStyle name="_Currency_Book2_1 6" xfId="4385" xr:uid="{00000000-0005-0000-0000-0000F50A0000}"/>
    <cellStyle name="_Currency_Book2_3G Models" xfId="391" xr:uid="{00000000-0005-0000-0000-0000F60A0000}"/>
    <cellStyle name="_Currency_Book2_3G Models 2" xfId="392" xr:uid="{00000000-0005-0000-0000-0000F70A0000}"/>
    <cellStyle name="_Currency_Book2_3G Models 2 2" xfId="4393" xr:uid="{00000000-0005-0000-0000-0000F80A0000}"/>
    <cellStyle name="_Currency_Book2_3G Models 2 2 2" xfId="17897" xr:uid="{00000000-0005-0000-0000-0000F90A0000}"/>
    <cellStyle name="_Currency_Book2_3G Models 2 2 3" xfId="13633" xr:uid="{00000000-0005-0000-0000-0000FA0A0000}"/>
    <cellStyle name="_Currency_Book2_3G Models 2 3" xfId="16657" xr:uid="{00000000-0005-0000-0000-0000FB0A0000}"/>
    <cellStyle name="_Currency_Book2_3G Models 2 4" xfId="11068" xr:uid="{00000000-0005-0000-0000-0000FC0A0000}"/>
    <cellStyle name="_Currency_Book2_3G Models 2 5" xfId="4392" xr:uid="{00000000-0005-0000-0000-0000FD0A0000}"/>
    <cellStyle name="_Currency_Book2_3G Models 3" xfId="4394" xr:uid="{00000000-0005-0000-0000-0000FE0A0000}"/>
    <cellStyle name="_Currency_Book2_3G Models 3 2" xfId="17898" xr:uid="{00000000-0005-0000-0000-0000FF0A0000}"/>
    <cellStyle name="_Currency_Book2_3G Models 3 3" xfId="13634" xr:uid="{00000000-0005-0000-0000-0000000B0000}"/>
    <cellStyle name="_Currency_Book2_3G Models 4" xfId="4395" xr:uid="{00000000-0005-0000-0000-0000010B0000}"/>
    <cellStyle name="_Currency_Book2_3G Models 4 2" xfId="17896" xr:uid="{00000000-0005-0000-0000-0000020B0000}"/>
    <cellStyle name="_Currency_Book2_3G Models 4 3" xfId="13632" xr:uid="{00000000-0005-0000-0000-0000030B0000}"/>
    <cellStyle name="_Currency_Book2_3G Models 5" xfId="4396" xr:uid="{00000000-0005-0000-0000-0000040B0000}"/>
    <cellStyle name="_Currency_Book2_3G Models 5 2" xfId="21064" xr:uid="{00000000-0005-0000-0000-0000050B0000}"/>
    <cellStyle name="_Currency_Book2_3G Models 6" xfId="4391" xr:uid="{00000000-0005-0000-0000-0000060B0000}"/>
    <cellStyle name="_Currency_Book2_Beta Calculation" xfId="393" xr:uid="{00000000-0005-0000-0000-0000070B0000}"/>
    <cellStyle name="_Currency_Book2_Beta Calculation 2" xfId="394" xr:uid="{00000000-0005-0000-0000-0000080B0000}"/>
    <cellStyle name="_Currency_Book2_Beta Calculation 2 2" xfId="4399" xr:uid="{00000000-0005-0000-0000-0000090B0000}"/>
    <cellStyle name="_Currency_Book2_Beta Calculation 2 2 2" xfId="17900" xr:uid="{00000000-0005-0000-0000-00000A0B0000}"/>
    <cellStyle name="_Currency_Book2_Beta Calculation 2 2 3" xfId="13636" xr:uid="{00000000-0005-0000-0000-00000B0B0000}"/>
    <cellStyle name="_Currency_Book2_Beta Calculation 2 3" xfId="16658" xr:uid="{00000000-0005-0000-0000-00000C0B0000}"/>
    <cellStyle name="_Currency_Book2_Beta Calculation 2 4" xfId="11069" xr:uid="{00000000-0005-0000-0000-00000D0B0000}"/>
    <cellStyle name="_Currency_Book2_Beta Calculation 2 5" xfId="4398" xr:uid="{00000000-0005-0000-0000-00000E0B0000}"/>
    <cellStyle name="_Currency_Book2_Beta Calculation 3" xfId="4400" xr:uid="{00000000-0005-0000-0000-00000F0B0000}"/>
    <cellStyle name="_Currency_Book2_Beta Calculation 3 2" xfId="17901" xr:uid="{00000000-0005-0000-0000-0000100B0000}"/>
    <cellStyle name="_Currency_Book2_Beta Calculation 3 3" xfId="13637" xr:uid="{00000000-0005-0000-0000-0000110B0000}"/>
    <cellStyle name="_Currency_Book2_Beta Calculation 4" xfId="4401" xr:uid="{00000000-0005-0000-0000-0000120B0000}"/>
    <cellStyle name="_Currency_Book2_Beta Calculation 4 2" xfId="17899" xr:uid="{00000000-0005-0000-0000-0000130B0000}"/>
    <cellStyle name="_Currency_Book2_Beta Calculation 4 3" xfId="13635" xr:uid="{00000000-0005-0000-0000-0000140B0000}"/>
    <cellStyle name="_Currency_Book2_Beta Calculation 5" xfId="4402" xr:uid="{00000000-0005-0000-0000-0000150B0000}"/>
    <cellStyle name="_Currency_Book2_Beta Calculation 5 2" xfId="21065" xr:uid="{00000000-0005-0000-0000-0000160B0000}"/>
    <cellStyle name="_Currency_Book2_Beta Calculation 6" xfId="4397" xr:uid="{00000000-0005-0000-0000-0000170B0000}"/>
    <cellStyle name="_Currency_Book2_FT-6June2001" xfId="395" xr:uid="{00000000-0005-0000-0000-0000180B0000}"/>
    <cellStyle name="_Currency_Book2_FT-6June2001 2" xfId="396" xr:uid="{00000000-0005-0000-0000-0000190B0000}"/>
    <cellStyle name="_Currency_Book2_FT-6June2001 2 2" xfId="4405" xr:uid="{00000000-0005-0000-0000-00001A0B0000}"/>
    <cellStyle name="_Currency_Book2_FT-6June2001 2 2 2" xfId="17903" xr:uid="{00000000-0005-0000-0000-00001B0B0000}"/>
    <cellStyle name="_Currency_Book2_FT-6June2001 2 2 3" xfId="13639" xr:uid="{00000000-0005-0000-0000-00001C0B0000}"/>
    <cellStyle name="_Currency_Book2_FT-6June2001 2 3" xfId="16659" xr:uid="{00000000-0005-0000-0000-00001D0B0000}"/>
    <cellStyle name="_Currency_Book2_FT-6June2001 2 4" xfId="11070" xr:uid="{00000000-0005-0000-0000-00001E0B0000}"/>
    <cellStyle name="_Currency_Book2_FT-6June2001 2 5" xfId="4404" xr:uid="{00000000-0005-0000-0000-00001F0B0000}"/>
    <cellStyle name="_Currency_Book2_FT-6June2001 3" xfId="4406" xr:uid="{00000000-0005-0000-0000-0000200B0000}"/>
    <cellStyle name="_Currency_Book2_FT-6June2001 3 2" xfId="17904" xr:uid="{00000000-0005-0000-0000-0000210B0000}"/>
    <cellStyle name="_Currency_Book2_FT-6June2001 3 3" xfId="13640" xr:uid="{00000000-0005-0000-0000-0000220B0000}"/>
    <cellStyle name="_Currency_Book2_FT-6June2001 4" xfId="4407" xr:uid="{00000000-0005-0000-0000-0000230B0000}"/>
    <cellStyle name="_Currency_Book2_FT-6June2001 4 2" xfId="17902" xr:uid="{00000000-0005-0000-0000-0000240B0000}"/>
    <cellStyle name="_Currency_Book2_FT-6June2001 4 3" xfId="13638" xr:uid="{00000000-0005-0000-0000-0000250B0000}"/>
    <cellStyle name="_Currency_Book2_FT-6June2001 5" xfId="4408" xr:uid="{00000000-0005-0000-0000-0000260B0000}"/>
    <cellStyle name="_Currency_Book2_FT-6June2001 5 2" xfId="21066" xr:uid="{00000000-0005-0000-0000-0000270B0000}"/>
    <cellStyle name="_Currency_Book2_FT-6June2001 6" xfId="4403" xr:uid="{00000000-0005-0000-0000-0000280B0000}"/>
    <cellStyle name="_Currency_Book2_Jazztel model 16DP3-Exhibits" xfId="397" xr:uid="{00000000-0005-0000-0000-0000290B0000}"/>
    <cellStyle name="_Currency_Book2_Jazztel model 16DP3-Exhibits 2" xfId="398" xr:uid="{00000000-0005-0000-0000-00002A0B0000}"/>
    <cellStyle name="_Currency_Book2_Jazztel model 16DP3-Exhibits 2 2" xfId="4411" xr:uid="{00000000-0005-0000-0000-00002B0B0000}"/>
    <cellStyle name="_Currency_Book2_Jazztel model 16DP3-Exhibits 2 2 2" xfId="17906" xr:uid="{00000000-0005-0000-0000-00002C0B0000}"/>
    <cellStyle name="_Currency_Book2_Jazztel model 16DP3-Exhibits 2 2 3" xfId="13642" xr:uid="{00000000-0005-0000-0000-00002D0B0000}"/>
    <cellStyle name="_Currency_Book2_Jazztel model 16DP3-Exhibits 2 3" xfId="16660" xr:uid="{00000000-0005-0000-0000-00002E0B0000}"/>
    <cellStyle name="_Currency_Book2_Jazztel model 16DP3-Exhibits 2 4" xfId="11071" xr:uid="{00000000-0005-0000-0000-00002F0B0000}"/>
    <cellStyle name="_Currency_Book2_Jazztel model 16DP3-Exhibits 2 5" xfId="4410" xr:uid="{00000000-0005-0000-0000-0000300B0000}"/>
    <cellStyle name="_Currency_Book2_Jazztel model 16DP3-Exhibits 3" xfId="4412" xr:uid="{00000000-0005-0000-0000-0000310B0000}"/>
    <cellStyle name="_Currency_Book2_Jazztel model 16DP3-Exhibits 3 2" xfId="17907" xr:uid="{00000000-0005-0000-0000-0000320B0000}"/>
    <cellStyle name="_Currency_Book2_Jazztel model 16DP3-Exhibits 3 3" xfId="13643" xr:uid="{00000000-0005-0000-0000-0000330B0000}"/>
    <cellStyle name="_Currency_Book2_Jazztel model 16DP3-Exhibits 4" xfId="4413" xr:uid="{00000000-0005-0000-0000-0000340B0000}"/>
    <cellStyle name="_Currency_Book2_Jazztel model 16DP3-Exhibits 4 2" xfId="17905" xr:uid="{00000000-0005-0000-0000-0000350B0000}"/>
    <cellStyle name="_Currency_Book2_Jazztel model 16DP3-Exhibits 4 3" xfId="13641" xr:uid="{00000000-0005-0000-0000-0000360B0000}"/>
    <cellStyle name="_Currency_Book2_Jazztel model 16DP3-Exhibits 5" xfId="4414" xr:uid="{00000000-0005-0000-0000-0000370B0000}"/>
    <cellStyle name="_Currency_Book2_Jazztel model 16DP3-Exhibits 5 2" xfId="21067" xr:uid="{00000000-0005-0000-0000-0000380B0000}"/>
    <cellStyle name="_Currency_Book2_Jazztel model 16DP3-Exhibits 6" xfId="4409" xr:uid="{00000000-0005-0000-0000-0000390B0000}"/>
    <cellStyle name="_Currency_Book2_Jazztel model 16DP3-Exhibits_3G Models" xfId="399" xr:uid="{00000000-0005-0000-0000-00003A0B0000}"/>
    <cellStyle name="_Currency_Book2_Jazztel model 16DP3-Exhibits_3G Models 2" xfId="400" xr:uid="{00000000-0005-0000-0000-00003B0B0000}"/>
    <cellStyle name="_Currency_Book2_Jazztel model 16DP3-Exhibits_3G Models 2 2" xfId="4417" xr:uid="{00000000-0005-0000-0000-00003C0B0000}"/>
    <cellStyle name="_Currency_Book2_Jazztel model 16DP3-Exhibits_3G Models 2 2 2" xfId="17909" xr:uid="{00000000-0005-0000-0000-00003D0B0000}"/>
    <cellStyle name="_Currency_Book2_Jazztel model 16DP3-Exhibits_3G Models 2 2 3" xfId="13645" xr:uid="{00000000-0005-0000-0000-00003E0B0000}"/>
    <cellStyle name="_Currency_Book2_Jazztel model 16DP3-Exhibits_3G Models 2 3" xfId="16661" xr:uid="{00000000-0005-0000-0000-00003F0B0000}"/>
    <cellStyle name="_Currency_Book2_Jazztel model 16DP3-Exhibits_3G Models 2 4" xfId="11072" xr:uid="{00000000-0005-0000-0000-0000400B0000}"/>
    <cellStyle name="_Currency_Book2_Jazztel model 16DP3-Exhibits_3G Models 2 5" xfId="4416" xr:uid="{00000000-0005-0000-0000-0000410B0000}"/>
    <cellStyle name="_Currency_Book2_Jazztel model 16DP3-Exhibits_3G Models 3" xfId="4418" xr:uid="{00000000-0005-0000-0000-0000420B0000}"/>
    <cellStyle name="_Currency_Book2_Jazztel model 16DP3-Exhibits_3G Models 3 2" xfId="17910" xr:uid="{00000000-0005-0000-0000-0000430B0000}"/>
    <cellStyle name="_Currency_Book2_Jazztel model 16DP3-Exhibits_3G Models 3 3" xfId="13646" xr:uid="{00000000-0005-0000-0000-0000440B0000}"/>
    <cellStyle name="_Currency_Book2_Jazztel model 16DP3-Exhibits_3G Models 4" xfId="4419" xr:uid="{00000000-0005-0000-0000-0000450B0000}"/>
    <cellStyle name="_Currency_Book2_Jazztel model 16DP3-Exhibits_3G Models 4 2" xfId="17908" xr:uid="{00000000-0005-0000-0000-0000460B0000}"/>
    <cellStyle name="_Currency_Book2_Jazztel model 16DP3-Exhibits_3G Models 4 3" xfId="13644" xr:uid="{00000000-0005-0000-0000-0000470B0000}"/>
    <cellStyle name="_Currency_Book2_Jazztel model 16DP3-Exhibits_3G Models 5" xfId="4420" xr:uid="{00000000-0005-0000-0000-0000480B0000}"/>
    <cellStyle name="_Currency_Book2_Jazztel model 16DP3-Exhibits_3G Models 5 2" xfId="21068" xr:uid="{00000000-0005-0000-0000-0000490B0000}"/>
    <cellStyle name="_Currency_Book2_Jazztel model 16DP3-Exhibits_3G Models 6" xfId="4415" xr:uid="{00000000-0005-0000-0000-00004A0B0000}"/>
    <cellStyle name="_Currency_Book2_Jazztel model 16DP3-Exhibits_Orange-Mar01" xfId="401" xr:uid="{00000000-0005-0000-0000-00004B0B0000}"/>
    <cellStyle name="_Currency_Book2_Jazztel model 16DP3-Exhibits_Orange-Mar01 2" xfId="4421" xr:uid="{00000000-0005-0000-0000-00004C0B0000}"/>
    <cellStyle name="_Currency_Book2_Jazztel model 16DP3-Exhibits_Orange-May01" xfId="402" xr:uid="{00000000-0005-0000-0000-00004D0B0000}"/>
    <cellStyle name="_Currency_Book2_Jazztel model 16DP3-Exhibits_Orange-May01 2" xfId="4422" xr:uid="{00000000-0005-0000-0000-00004E0B0000}"/>
    <cellStyle name="_Currency_Book2_Jazztel model 16DP3-Exhibits_Orange-May01_FT-6June2001" xfId="403" xr:uid="{00000000-0005-0000-0000-00004F0B0000}"/>
    <cellStyle name="_Currency_Book2_Jazztel model 16DP3-Exhibits_Orange-May01_FT-6June2001 2" xfId="4423" xr:uid="{00000000-0005-0000-0000-0000500B0000}"/>
    <cellStyle name="_Currency_Book2_Jazztel model 16DP3-Exhibits_T_MOBIL2" xfId="404" xr:uid="{00000000-0005-0000-0000-0000510B0000}"/>
    <cellStyle name="_Currency_Book2_Jazztel model 16DP3-Exhibits_T_MOBIL2 2" xfId="405" xr:uid="{00000000-0005-0000-0000-0000520B0000}"/>
    <cellStyle name="_Currency_Book2_Jazztel model 16DP3-Exhibits_T_MOBIL2 2 2" xfId="4426" xr:uid="{00000000-0005-0000-0000-0000530B0000}"/>
    <cellStyle name="_Currency_Book2_Jazztel model 16DP3-Exhibits_T_MOBIL2 2 2 2" xfId="17912" xr:uid="{00000000-0005-0000-0000-0000540B0000}"/>
    <cellStyle name="_Currency_Book2_Jazztel model 16DP3-Exhibits_T_MOBIL2 2 2 3" xfId="13648" xr:uid="{00000000-0005-0000-0000-0000550B0000}"/>
    <cellStyle name="_Currency_Book2_Jazztel model 16DP3-Exhibits_T_MOBIL2 2 3" xfId="16662" xr:uid="{00000000-0005-0000-0000-0000560B0000}"/>
    <cellStyle name="_Currency_Book2_Jazztel model 16DP3-Exhibits_T_MOBIL2 2 4" xfId="11073" xr:uid="{00000000-0005-0000-0000-0000570B0000}"/>
    <cellStyle name="_Currency_Book2_Jazztel model 16DP3-Exhibits_T_MOBIL2 2 5" xfId="4425" xr:uid="{00000000-0005-0000-0000-0000580B0000}"/>
    <cellStyle name="_Currency_Book2_Jazztel model 16DP3-Exhibits_T_MOBIL2 3" xfId="4427" xr:uid="{00000000-0005-0000-0000-0000590B0000}"/>
    <cellStyle name="_Currency_Book2_Jazztel model 16DP3-Exhibits_T_MOBIL2 3 2" xfId="17913" xr:uid="{00000000-0005-0000-0000-00005A0B0000}"/>
    <cellStyle name="_Currency_Book2_Jazztel model 16DP3-Exhibits_T_MOBIL2 3 3" xfId="13649" xr:uid="{00000000-0005-0000-0000-00005B0B0000}"/>
    <cellStyle name="_Currency_Book2_Jazztel model 16DP3-Exhibits_T_MOBIL2 4" xfId="4428" xr:uid="{00000000-0005-0000-0000-00005C0B0000}"/>
    <cellStyle name="_Currency_Book2_Jazztel model 16DP3-Exhibits_T_MOBIL2 4 2" xfId="17911" xr:uid="{00000000-0005-0000-0000-00005D0B0000}"/>
    <cellStyle name="_Currency_Book2_Jazztel model 16DP3-Exhibits_T_MOBIL2 4 3" xfId="13647" xr:uid="{00000000-0005-0000-0000-00005E0B0000}"/>
    <cellStyle name="_Currency_Book2_Jazztel model 16DP3-Exhibits_T_MOBIL2 5" xfId="4429" xr:uid="{00000000-0005-0000-0000-00005F0B0000}"/>
    <cellStyle name="_Currency_Book2_Jazztel model 16DP3-Exhibits_T_MOBIL2 5 2" xfId="21069" xr:uid="{00000000-0005-0000-0000-0000600B0000}"/>
    <cellStyle name="_Currency_Book2_Jazztel model 16DP3-Exhibits_T_MOBIL2 6" xfId="4424" xr:uid="{00000000-0005-0000-0000-0000610B0000}"/>
    <cellStyle name="_Currency_Book2_Jazztel model 16DP3-Exhibits_T_MOBIL2_Orange-May01" xfId="406" xr:uid="{00000000-0005-0000-0000-0000620B0000}"/>
    <cellStyle name="_Currency_Book2_Jazztel model 16DP3-Exhibits_T_MOBIL2_Orange-May01 2" xfId="407" xr:uid="{00000000-0005-0000-0000-0000630B0000}"/>
    <cellStyle name="_Currency_Book2_Jazztel model 16DP3-Exhibits_T_MOBIL2_Orange-May01 2 2" xfId="4432" xr:uid="{00000000-0005-0000-0000-0000640B0000}"/>
    <cellStyle name="_Currency_Book2_Jazztel model 16DP3-Exhibits_T_MOBIL2_Orange-May01 2 2 2" xfId="17915" xr:uid="{00000000-0005-0000-0000-0000650B0000}"/>
    <cellStyle name="_Currency_Book2_Jazztel model 16DP3-Exhibits_T_MOBIL2_Orange-May01 2 2 3" xfId="13651" xr:uid="{00000000-0005-0000-0000-0000660B0000}"/>
    <cellStyle name="_Currency_Book2_Jazztel model 16DP3-Exhibits_T_MOBIL2_Orange-May01 2 3" xfId="16663" xr:uid="{00000000-0005-0000-0000-0000670B0000}"/>
    <cellStyle name="_Currency_Book2_Jazztel model 16DP3-Exhibits_T_MOBIL2_Orange-May01 2 4" xfId="11074" xr:uid="{00000000-0005-0000-0000-0000680B0000}"/>
    <cellStyle name="_Currency_Book2_Jazztel model 16DP3-Exhibits_T_MOBIL2_Orange-May01 2 5" xfId="4431" xr:uid="{00000000-0005-0000-0000-0000690B0000}"/>
    <cellStyle name="_Currency_Book2_Jazztel model 16DP3-Exhibits_T_MOBIL2_Orange-May01 3" xfId="4433" xr:uid="{00000000-0005-0000-0000-00006A0B0000}"/>
    <cellStyle name="_Currency_Book2_Jazztel model 16DP3-Exhibits_T_MOBIL2_Orange-May01 3 2" xfId="17916" xr:uid="{00000000-0005-0000-0000-00006B0B0000}"/>
    <cellStyle name="_Currency_Book2_Jazztel model 16DP3-Exhibits_T_MOBIL2_Orange-May01 3 3" xfId="13652" xr:uid="{00000000-0005-0000-0000-00006C0B0000}"/>
    <cellStyle name="_Currency_Book2_Jazztel model 16DP3-Exhibits_T_MOBIL2_Orange-May01 4" xfId="4434" xr:uid="{00000000-0005-0000-0000-00006D0B0000}"/>
    <cellStyle name="_Currency_Book2_Jazztel model 16DP3-Exhibits_T_MOBIL2_Orange-May01 4 2" xfId="17914" xr:uid="{00000000-0005-0000-0000-00006E0B0000}"/>
    <cellStyle name="_Currency_Book2_Jazztel model 16DP3-Exhibits_T_MOBIL2_Orange-May01 4 3" xfId="13650" xr:uid="{00000000-0005-0000-0000-00006F0B0000}"/>
    <cellStyle name="_Currency_Book2_Jazztel model 16DP3-Exhibits_T_MOBIL2_Orange-May01 5" xfId="4435" xr:uid="{00000000-0005-0000-0000-0000700B0000}"/>
    <cellStyle name="_Currency_Book2_Jazztel model 16DP3-Exhibits_T_MOBIL2_Orange-May01 5 2" xfId="21070" xr:uid="{00000000-0005-0000-0000-0000710B0000}"/>
    <cellStyle name="_Currency_Book2_Jazztel model 16DP3-Exhibits_T_MOBIL2_Orange-May01 6" xfId="4430" xr:uid="{00000000-0005-0000-0000-0000720B0000}"/>
    <cellStyle name="_Currency_Book2_Jazztel model 16DP3-Exhibits_Telefonica Moviles" xfId="408" xr:uid="{00000000-0005-0000-0000-0000730B0000}"/>
    <cellStyle name="_Currency_Book2_Jazztel model 16DP3-Exhibits_Telefonica Moviles 2" xfId="409" xr:uid="{00000000-0005-0000-0000-0000740B0000}"/>
    <cellStyle name="_Currency_Book2_Jazztel model 16DP3-Exhibits_Telefonica Moviles 2 2" xfId="4438" xr:uid="{00000000-0005-0000-0000-0000750B0000}"/>
    <cellStyle name="_Currency_Book2_Jazztel model 16DP3-Exhibits_Telefonica Moviles 2 2 2" xfId="17918" xr:uid="{00000000-0005-0000-0000-0000760B0000}"/>
    <cellStyle name="_Currency_Book2_Jazztel model 16DP3-Exhibits_Telefonica Moviles 2 2 3" xfId="13654" xr:uid="{00000000-0005-0000-0000-0000770B0000}"/>
    <cellStyle name="_Currency_Book2_Jazztel model 16DP3-Exhibits_Telefonica Moviles 2 3" xfId="16664" xr:uid="{00000000-0005-0000-0000-0000780B0000}"/>
    <cellStyle name="_Currency_Book2_Jazztel model 16DP3-Exhibits_Telefonica Moviles 2 4" xfId="11075" xr:uid="{00000000-0005-0000-0000-0000790B0000}"/>
    <cellStyle name="_Currency_Book2_Jazztel model 16DP3-Exhibits_Telefonica Moviles 2 5" xfId="4437" xr:uid="{00000000-0005-0000-0000-00007A0B0000}"/>
    <cellStyle name="_Currency_Book2_Jazztel model 16DP3-Exhibits_Telefonica Moviles 3" xfId="4439" xr:uid="{00000000-0005-0000-0000-00007B0B0000}"/>
    <cellStyle name="_Currency_Book2_Jazztel model 16DP3-Exhibits_Telefonica Moviles 3 2" xfId="17919" xr:uid="{00000000-0005-0000-0000-00007C0B0000}"/>
    <cellStyle name="_Currency_Book2_Jazztel model 16DP3-Exhibits_Telefonica Moviles 3 3" xfId="13655" xr:uid="{00000000-0005-0000-0000-00007D0B0000}"/>
    <cellStyle name="_Currency_Book2_Jazztel model 16DP3-Exhibits_Telefonica Moviles 4" xfId="4440" xr:uid="{00000000-0005-0000-0000-00007E0B0000}"/>
    <cellStyle name="_Currency_Book2_Jazztel model 16DP3-Exhibits_Telefonica Moviles 4 2" xfId="17917" xr:uid="{00000000-0005-0000-0000-00007F0B0000}"/>
    <cellStyle name="_Currency_Book2_Jazztel model 16DP3-Exhibits_Telefonica Moviles 4 3" xfId="13653" xr:uid="{00000000-0005-0000-0000-0000800B0000}"/>
    <cellStyle name="_Currency_Book2_Jazztel model 16DP3-Exhibits_Telefonica Moviles 5" xfId="4441" xr:uid="{00000000-0005-0000-0000-0000810B0000}"/>
    <cellStyle name="_Currency_Book2_Jazztel model 16DP3-Exhibits_Telefonica Moviles 5 2" xfId="21071" xr:uid="{00000000-0005-0000-0000-0000820B0000}"/>
    <cellStyle name="_Currency_Book2_Jazztel model 16DP3-Exhibits_Telefonica Moviles 6" xfId="4436" xr:uid="{00000000-0005-0000-0000-0000830B0000}"/>
    <cellStyle name="_Currency_Book2_Jazztel model 16DP3-Exhibits_TelenorInitiation-11Jan01" xfId="410" xr:uid="{00000000-0005-0000-0000-0000840B0000}"/>
    <cellStyle name="_Currency_Book2_Jazztel model 16DP3-Exhibits_TelenorInitiation-11Jan01 2" xfId="4442" xr:uid="{00000000-0005-0000-0000-0000850B0000}"/>
    <cellStyle name="_Currency_Book2_Jazztel model 16DP3-Exhibits_TelenorWIPFeb01" xfId="411" xr:uid="{00000000-0005-0000-0000-0000860B0000}"/>
    <cellStyle name="_Currency_Book2_Jazztel model 16DP3-Exhibits_TelenorWIPFeb01 2" xfId="4443" xr:uid="{00000000-0005-0000-0000-0000870B0000}"/>
    <cellStyle name="_Currency_Book2_Jazztel model 18DP-exhibits_3G Models" xfId="412" xr:uid="{00000000-0005-0000-0000-0000880B0000}"/>
    <cellStyle name="_Currency_Book2_Jazztel model 18DP-exhibits_3G Models 2" xfId="413" xr:uid="{00000000-0005-0000-0000-0000890B0000}"/>
    <cellStyle name="_Currency_Book2_Jazztel model 18DP-exhibits_3G Models 2 2" xfId="4446" xr:uid="{00000000-0005-0000-0000-00008A0B0000}"/>
    <cellStyle name="_Currency_Book2_Jazztel model 18DP-exhibits_3G Models 2 2 2" xfId="17921" xr:uid="{00000000-0005-0000-0000-00008B0B0000}"/>
    <cellStyle name="_Currency_Book2_Jazztel model 18DP-exhibits_3G Models 2 2 3" xfId="13657" xr:uid="{00000000-0005-0000-0000-00008C0B0000}"/>
    <cellStyle name="_Currency_Book2_Jazztel model 18DP-exhibits_3G Models 2 3" xfId="16665" xr:uid="{00000000-0005-0000-0000-00008D0B0000}"/>
    <cellStyle name="_Currency_Book2_Jazztel model 18DP-exhibits_3G Models 2 4" xfId="11076" xr:uid="{00000000-0005-0000-0000-00008E0B0000}"/>
    <cellStyle name="_Currency_Book2_Jazztel model 18DP-exhibits_3G Models 2 5" xfId="4445" xr:uid="{00000000-0005-0000-0000-00008F0B0000}"/>
    <cellStyle name="_Currency_Book2_Jazztel model 18DP-exhibits_3G Models 3" xfId="4447" xr:uid="{00000000-0005-0000-0000-0000900B0000}"/>
    <cellStyle name="_Currency_Book2_Jazztel model 18DP-exhibits_3G Models 3 2" xfId="17922" xr:uid="{00000000-0005-0000-0000-0000910B0000}"/>
    <cellStyle name="_Currency_Book2_Jazztel model 18DP-exhibits_3G Models 3 3" xfId="13658" xr:uid="{00000000-0005-0000-0000-0000920B0000}"/>
    <cellStyle name="_Currency_Book2_Jazztel model 18DP-exhibits_3G Models 4" xfId="4448" xr:uid="{00000000-0005-0000-0000-0000930B0000}"/>
    <cellStyle name="_Currency_Book2_Jazztel model 18DP-exhibits_3G Models 4 2" xfId="17920" xr:uid="{00000000-0005-0000-0000-0000940B0000}"/>
    <cellStyle name="_Currency_Book2_Jazztel model 18DP-exhibits_3G Models 4 3" xfId="13656" xr:uid="{00000000-0005-0000-0000-0000950B0000}"/>
    <cellStyle name="_Currency_Book2_Jazztel model 18DP-exhibits_3G Models 5" xfId="4449" xr:uid="{00000000-0005-0000-0000-0000960B0000}"/>
    <cellStyle name="_Currency_Book2_Jazztel model 18DP-exhibits_3G Models 5 2" xfId="21072" xr:uid="{00000000-0005-0000-0000-0000970B0000}"/>
    <cellStyle name="_Currency_Book2_Jazztel model 18DP-exhibits_3G Models 6" xfId="4444" xr:uid="{00000000-0005-0000-0000-0000980B0000}"/>
    <cellStyle name="_Currency_Book2_Orange-May01" xfId="414" xr:uid="{00000000-0005-0000-0000-0000990B0000}"/>
    <cellStyle name="_Currency_Book2_Orange-May01 2" xfId="415" xr:uid="{00000000-0005-0000-0000-00009A0B0000}"/>
    <cellStyle name="_Currency_Book2_Orange-May01 2 2" xfId="4452" xr:uid="{00000000-0005-0000-0000-00009B0B0000}"/>
    <cellStyle name="_Currency_Book2_Orange-May01 2 2 2" xfId="17924" xr:uid="{00000000-0005-0000-0000-00009C0B0000}"/>
    <cellStyle name="_Currency_Book2_Orange-May01 2 2 3" xfId="13660" xr:uid="{00000000-0005-0000-0000-00009D0B0000}"/>
    <cellStyle name="_Currency_Book2_Orange-May01 2 3" xfId="16666" xr:uid="{00000000-0005-0000-0000-00009E0B0000}"/>
    <cellStyle name="_Currency_Book2_Orange-May01 2 4" xfId="11077" xr:uid="{00000000-0005-0000-0000-00009F0B0000}"/>
    <cellStyle name="_Currency_Book2_Orange-May01 2 5" xfId="4451" xr:uid="{00000000-0005-0000-0000-0000A00B0000}"/>
    <cellStyle name="_Currency_Book2_Orange-May01 3" xfId="4453" xr:uid="{00000000-0005-0000-0000-0000A10B0000}"/>
    <cellStyle name="_Currency_Book2_Orange-May01 3 2" xfId="17925" xr:uid="{00000000-0005-0000-0000-0000A20B0000}"/>
    <cellStyle name="_Currency_Book2_Orange-May01 3 3" xfId="13661" xr:uid="{00000000-0005-0000-0000-0000A30B0000}"/>
    <cellStyle name="_Currency_Book2_Orange-May01 4" xfId="4454" xr:uid="{00000000-0005-0000-0000-0000A40B0000}"/>
    <cellStyle name="_Currency_Book2_Orange-May01 4 2" xfId="17923" xr:uid="{00000000-0005-0000-0000-0000A50B0000}"/>
    <cellStyle name="_Currency_Book2_Orange-May01 4 3" xfId="13659" xr:uid="{00000000-0005-0000-0000-0000A60B0000}"/>
    <cellStyle name="_Currency_Book2_Orange-May01 5" xfId="4455" xr:uid="{00000000-0005-0000-0000-0000A70B0000}"/>
    <cellStyle name="_Currency_Book2_Orange-May01 5 2" xfId="21073" xr:uid="{00000000-0005-0000-0000-0000A80B0000}"/>
    <cellStyle name="_Currency_Book2_Orange-May01 6" xfId="4450" xr:uid="{00000000-0005-0000-0000-0000A90B0000}"/>
    <cellStyle name="_Currency_Book2_Orange-Sep01" xfId="416" xr:uid="{00000000-0005-0000-0000-0000AA0B0000}"/>
    <cellStyle name="_Currency_Book2_Orange-Sep01 2" xfId="417" xr:uid="{00000000-0005-0000-0000-0000AB0B0000}"/>
    <cellStyle name="_Currency_Book2_Orange-Sep01 2 2" xfId="4458" xr:uid="{00000000-0005-0000-0000-0000AC0B0000}"/>
    <cellStyle name="_Currency_Book2_Orange-Sep01 2 2 2" xfId="17927" xr:uid="{00000000-0005-0000-0000-0000AD0B0000}"/>
    <cellStyle name="_Currency_Book2_Orange-Sep01 2 2 3" xfId="13663" xr:uid="{00000000-0005-0000-0000-0000AE0B0000}"/>
    <cellStyle name="_Currency_Book2_Orange-Sep01 2 3" xfId="16667" xr:uid="{00000000-0005-0000-0000-0000AF0B0000}"/>
    <cellStyle name="_Currency_Book2_Orange-Sep01 2 4" xfId="11078" xr:uid="{00000000-0005-0000-0000-0000B00B0000}"/>
    <cellStyle name="_Currency_Book2_Orange-Sep01 2 5" xfId="4457" xr:uid="{00000000-0005-0000-0000-0000B10B0000}"/>
    <cellStyle name="_Currency_Book2_Orange-Sep01 3" xfId="4459" xr:uid="{00000000-0005-0000-0000-0000B20B0000}"/>
    <cellStyle name="_Currency_Book2_Orange-Sep01 3 2" xfId="17928" xr:uid="{00000000-0005-0000-0000-0000B30B0000}"/>
    <cellStyle name="_Currency_Book2_Orange-Sep01 3 3" xfId="13664" xr:uid="{00000000-0005-0000-0000-0000B40B0000}"/>
    <cellStyle name="_Currency_Book2_Orange-Sep01 4" xfId="4460" xr:uid="{00000000-0005-0000-0000-0000B50B0000}"/>
    <cellStyle name="_Currency_Book2_Orange-Sep01 4 2" xfId="17926" xr:uid="{00000000-0005-0000-0000-0000B60B0000}"/>
    <cellStyle name="_Currency_Book2_Orange-Sep01 4 3" xfId="13662" xr:uid="{00000000-0005-0000-0000-0000B70B0000}"/>
    <cellStyle name="_Currency_Book2_Orange-Sep01 5" xfId="4461" xr:uid="{00000000-0005-0000-0000-0000B80B0000}"/>
    <cellStyle name="_Currency_Book2_Orange-Sep01 5 2" xfId="21074" xr:uid="{00000000-0005-0000-0000-0000B90B0000}"/>
    <cellStyle name="_Currency_Book2_Orange-Sep01 6" xfId="4456" xr:uid="{00000000-0005-0000-0000-0000BA0B0000}"/>
    <cellStyle name="_Currency_Book2_Vodafone model" xfId="418" xr:uid="{00000000-0005-0000-0000-0000BB0B0000}"/>
    <cellStyle name="_Currency_Book2_Vodafone model 2" xfId="419" xr:uid="{00000000-0005-0000-0000-0000BC0B0000}"/>
    <cellStyle name="_Currency_Book2_Vodafone model 2 2" xfId="4464" xr:uid="{00000000-0005-0000-0000-0000BD0B0000}"/>
    <cellStyle name="_Currency_Book2_Vodafone model 2 2 2" xfId="17930" xr:uid="{00000000-0005-0000-0000-0000BE0B0000}"/>
    <cellStyle name="_Currency_Book2_Vodafone model 2 2 3" xfId="13666" xr:uid="{00000000-0005-0000-0000-0000BF0B0000}"/>
    <cellStyle name="_Currency_Book2_Vodafone model 2 3" xfId="16668" xr:uid="{00000000-0005-0000-0000-0000C00B0000}"/>
    <cellStyle name="_Currency_Book2_Vodafone model 2 4" xfId="11079" xr:uid="{00000000-0005-0000-0000-0000C10B0000}"/>
    <cellStyle name="_Currency_Book2_Vodafone model 2 5" xfId="4463" xr:uid="{00000000-0005-0000-0000-0000C20B0000}"/>
    <cellStyle name="_Currency_Book2_Vodafone model 3" xfId="4465" xr:uid="{00000000-0005-0000-0000-0000C30B0000}"/>
    <cellStyle name="_Currency_Book2_Vodafone model 3 2" xfId="17931" xr:uid="{00000000-0005-0000-0000-0000C40B0000}"/>
    <cellStyle name="_Currency_Book2_Vodafone model 3 3" xfId="13667" xr:uid="{00000000-0005-0000-0000-0000C50B0000}"/>
    <cellStyle name="_Currency_Book2_Vodafone model 4" xfId="4466" xr:uid="{00000000-0005-0000-0000-0000C60B0000}"/>
    <cellStyle name="_Currency_Book2_Vodafone model 4 2" xfId="17929" xr:uid="{00000000-0005-0000-0000-0000C70B0000}"/>
    <cellStyle name="_Currency_Book2_Vodafone model 4 3" xfId="13665" xr:uid="{00000000-0005-0000-0000-0000C80B0000}"/>
    <cellStyle name="_Currency_Book2_Vodafone model 5" xfId="4467" xr:uid="{00000000-0005-0000-0000-0000C90B0000}"/>
    <cellStyle name="_Currency_Book2_Vodafone model 5 2" xfId="21075" xr:uid="{00000000-0005-0000-0000-0000CA0B0000}"/>
    <cellStyle name="_Currency_Book2_Vodafone model 6" xfId="4462" xr:uid="{00000000-0005-0000-0000-0000CB0B0000}"/>
    <cellStyle name="_Currency_Book21" xfId="420" xr:uid="{00000000-0005-0000-0000-0000CC0B0000}"/>
    <cellStyle name="_Currency_Book21 2" xfId="421" xr:uid="{00000000-0005-0000-0000-0000CD0B0000}"/>
    <cellStyle name="_Currency_Book21 2 2" xfId="4470" xr:uid="{00000000-0005-0000-0000-0000CE0B0000}"/>
    <cellStyle name="_Currency_Book21 2 2 2" xfId="17933" xr:uid="{00000000-0005-0000-0000-0000CF0B0000}"/>
    <cellStyle name="_Currency_Book21 2 2 3" xfId="13669" xr:uid="{00000000-0005-0000-0000-0000D00B0000}"/>
    <cellStyle name="_Currency_Book21 2 3" xfId="16669" xr:uid="{00000000-0005-0000-0000-0000D10B0000}"/>
    <cellStyle name="_Currency_Book21 2 4" xfId="11080" xr:uid="{00000000-0005-0000-0000-0000D20B0000}"/>
    <cellStyle name="_Currency_Book21 2 5" xfId="4469" xr:uid="{00000000-0005-0000-0000-0000D30B0000}"/>
    <cellStyle name="_Currency_Book21 3" xfId="4471" xr:uid="{00000000-0005-0000-0000-0000D40B0000}"/>
    <cellStyle name="_Currency_Book21 3 2" xfId="17934" xr:uid="{00000000-0005-0000-0000-0000D50B0000}"/>
    <cellStyle name="_Currency_Book21 3 3" xfId="13670" xr:uid="{00000000-0005-0000-0000-0000D60B0000}"/>
    <cellStyle name="_Currency_Book21 4" xfId="4472" xr:uid="{00000000-0005-0000-0000-0000D70B0000}"/>
    <cellStyle name="_Currency_Book21 4 2" xfId="17932" xr:uid="{00000000-0005-0000-0000-0000D80B0000}"/>
    <cellStyle name="_Currency_Book21 4 3" xfId="13668" xr:uid="{00000000-0005-0000-0000-0000D90B0000}"/>
    <cellStyle name="_Currency_Book21 5" xfId="4473" xr:uid="{00000000-0005-0000-0000-0000DA0B0000}"/>
    <cellStyle name="_Currency_Book21 5 2" xfId="21076" xr:uid="{00000000-0005-0000-0000-0000DB0B0000}"/>
    <cellStyle name="_Currency_Book21 6" xfId="4468" xr:uid="{00000000-0005-0000-0000-0000DC0B0000}"/>
    <cellStyle name="_Currency_Book3" xfId="422" xr:uid="{00000000-0005-0000-0000-0000DD0B0000}"/>
    <cellStyle name="_Currency_Book3 2" xfId="423" xr:uid="{00000000-0005-0000-0000-0000DE0B0000}"/>
    <cellStyle name="_Currency_Book3 2 2" xfId="4476" xr:uid="{00000000-0005-0000-0000-0000DF0B0000}"/>
    <cellStyle name="_Currency_Book3 2 2 2" xfId="17936" xr:uid="{00000000-0005-0000-0000-0000E00B0000}"/>
    <cellStyle name="_Currency_Book3 2 2 3" xfId="13672" xr:uid="{00000000-0005-0000-0000-0000E10B0000}"/>
    <cellStyle name="_Currency_Book3 2 3" xfId="16670" xr:uid="{00000000-0005-0000-0000-0000E20B0000}"/>
    <cellStyle name="_Currency_Book3 2 4" xfId="11081" xr:uid="{00000000-0005-0000-0000-0000E30B0000}"/>
    <cellStyle name="_Currency_Book3 2 5" xfId="4475" xr:uid="{00000000-0005-0000-0000-0000E40B0000}"/>
    <cellStyle name="_Currency_Book3 3" xfId="4477" xr:uid="{00000000-0005-0000-0000-0000E50B0000}"/>
    <cellStyle name="_Currency_Book3 3 2" xfId="17937" xr:uid="{00000000-0005-0000-0000-0000E60B0000}"/>
    <cellStyle name="_Currency_Book3 3 3" xfId="13673" xr:uid="{00000000-0005-0000-0000-0000E70B0000}"/>
    <cellStyle name="_Currency_Book3 4" xfId="4478" xr:uid="{00000000-0005-0000-0000-0000E80B0000}"/>
    <cellStyle name="_Currency_Book3 4 2" xfId="17935" xr:uid="{00000000-0005-0000-0000-0000E90B0000}"/>
    <cellStyle name="_Currency_Book3 4 3" xfId="13671" xr:uid="{00000000-0005-0000-0000-0000EA0B0000}"/>
    <cellStyle name="_Currency_Book3 5" xfId="4479" xr:uid="{00000000-0005-0000-0000-0000EB0B0000}"/>
    <cellStyle name="_Currency_Book3 5 2" xfId="21077" xr:uid="{00000000-0005-0000-0000-0000EC0B0000}"/>
    <cellStyle name="_Currency_Book3 6" xfId="4474" xr:uid="{00000000-0005-0000-0000-0000ED0B0000}"/>
    <cellStyle name="_Currency_Book5" xfId="424" xr:uid="{00000000-0005-0000-0000-0000EE0B0000}"/>
    <cellStyle name="_Currency_Book5 2" xfId="425" xr:uid="{00000000-0005-0000-0000-0000EF0B0000}"/>
    <cellStyle name="_Currency_Book5 2 2" xfId="4482" xr:uid="{00000000-0005-0000-0000-0000F00B0000}"/>
    <cellStyle name="_Currency_Book5 2 2 2" xfId="17939" xr:uid="{00000000-0005-0000-0000-0000F10B0000}"/>
    <cellStyle name="_Currency_Book5 2 2 3" xfId="13675" xr:uid="{00000000-0005-0000-0000-0000F20B0000}"/>
    <cellStyle name="_Currency_Book5 2 3" xfId="16671" xr:uid="{00000000-0005-0000-0000-0000F30B0000}"/>
    <cellStyle name="_Currency_Book5 2 4" xfId="11082" xr:uid="{00000000-0005-0000-0000-0000F40B0000}"/>
    <cellStyle name="_Currency_Book5 2 5" xfId="4481" xr:uid="{00000000-0005-0000-0000-0000F50B0000}"/>
    <cellStyle name="_Currency_Book5 3" xfId="4483" xr:uid="{00000000-0005-0000-0000-0000F60B0000}"/>
    <cellStyle name="_Currency_Book5 3 2" xfId="17940" xr:uid="{00000000-0005-0000-0000-0000F70B0000}"/>
    <cellStyle name="_Currency_Book5 3 3" xfId="13676" xr:uid="{00000000-0005-0000-0000-0000F80B0000}"/>
    <cellStyle name="_Currency_Book5 4" xfId="4484" xr:uid="{00000000-0005-0000-0000-0000F90B0000}"/>
    <cellStyle name="_Currency_Book5 4 2" xfId="17938" xr:uid="{00000000-0005-0000-0000-0000FA0B0000}"/>
    <cellStyle name="_Currency_Book5 4 3" xfId="13674" xr:uid="{00000000-0005-0000-0000-0000FB0B0000}"/>
    <cellStyle name="_Currency_Book5 5" xfId="4485" xr:uid="{00000000-0005-0000-0000-0000FC0B0000}"/>
    <cellStyle name="_Currency_Book5 5 2" xfId="21078" xr:uid="{00000000-0005-0000-0000-0000FD0B0000}"/>
    <cellStyle name="_Currency_Book5 6" xfId="4480" xr:uid="{00000000-0005-0000-0000-0000FE0B0000}"/>
    <cellStyle name="_Currency_Book6" xfId="426" xr:uid="{00000000-0005-0000-0000-0000FF0B0000}"/>
    <cellStyle name="_Currency_Book6 2" xfId="427" xr:uid="{00000000-0005-0000-0000-0000000C0000}"/>
    <cellStyle name="_Currency_Book6 2 2" xfId="4488" xr:uid="{00000000-0005-0000-0000-0000010C0000}"/>
    <cellStyle name="_Currency_Book6 2 2 2" xfId="17942" xr:uid="{00000000-0005-0000-0000-0000020C0000}"/>
    <cellStyle name="_Currency_Book6 2 2 3" xfId="13678" xr:uid="{00000000-0005-0000-0000-0000030C0000}"/>
    <cellStyle name="_Currency_Book6 2 3" xfId="16672" xr:uid="{00000000-0005-0000-0000-0000040C0000}"/>
    <cellStyle name="_Currency_Book6 2 4" xfId="11083" xr:uid="{00000000-0005-0000-0000-0000050C0000}"/>
    <cellStyle name="_Currency_Book6 2 5" xfId="4487" xr:uid="{00000000-0005-0000-0000-0000060C0000}"/>
    <cellStyle name="_Currency_Book6 3" xfId="4489" xr:uid="{00000000-0005-0000-0000-0000070C0000}"/>
    <cellStyle name="_Currency_Book6 3 2" xfId="17943" xr:uid="{00000000-0005-0000-0000-0000080C0000}"/>
    <cellStyle name="_Currency_Book6 3 3" xfId="13679" xr:uid="{00000000-0005-0000-0000-0000090C0000}"/>
    <cellStyle name="_Currency_Book6 4" xfId="4490" xr:uid="{00000000-0005-0000-0000-00000A0C0000}"/>
    <cellStyle name="_Currency_Book6 4 2" xfId="17941" xr:uid="{00000000-0005-0000-0000-00000B0C0000}"/>
    <cellStyle name="_Currency_Book6 4 3" xfId="13677" xr:uid="{00000000-0005-0000-0000-00000C0C0000}"/>
    <cellStyle name="_Currency_Book6 5" xfId="4491" xr:uid="{00000000-0005-0000-0000-00000D0C0000}"/>
    <cellStyle name="_Currency_Book6 5 2" xfId="21079" xr:uid="{00000000-0005-0000-0000-00000E0C0000}"/>
    <cellStyle name="_Currency_Book6 6" xfId="4486" xr:uid="{00000000-0005-0000-0000-00000F0C0000}"/>
    <cellStyle name="_Currency_Book61" xfId="428" xr:uid="{00000000-0005-0000-0000-0000100C0000}"/>
    <cellStyle name="_Currency_Book61 2" xfId="429" xr:uid="{00000000-0005-0000-0000-0000110C0000}"/>
    <cellStyle name="_Currency_Book61 2 2" xfId="4494" xr:uid="{00000000-0005-0000-0000-0000120C0000}"/>
    <cellStyle name="_Currency_Book61 2 2 2" xfId="17945" xr:uid="{00000000-0005-0000-0000-0000130C0000}"/>
    <cellStyle name="_Currency_Book61 2 2 3" xfId="13681" xr:uid="{00000000-0005-0000-0000-0000140C0000}"/>
    <cellStyle name="_Currency_Book61 2 3" xfId="16673" xr:uid="{00000000-0005-0000-0000-0000150C0000}"/>
    <cellStyle name="_Currency_Book61 2 4" xfId="11084" xr:uid="{00000000-0005-0000-0000-0000160C0000}"/>
    <cellStyle name="_Currency_Book61 2 5" xfId="4493" xr:uid="{00000000-0005-0000-0000-0000170C0000}"/>
    <cellStyle name="_Currency_Book61 3" xfId="4495" xr:uid="{00000000-0005-0000-0000-0000180C0000}"/>
    <cellStyle name="_Currency_Book61 3 2" xfId="17946" xr:uid="{00000000-0005-0000-0000-0000190C0000}"/>
    <cellStyle name="_Currency_Book61 3 3" xfId="13682" xr:uid="{00000000-0005-0000-0000-00001A0C0000}"/>
    <cellStyle name="_Currency_Book61 4" xfId="4496" xr:uid="{00000000-0005-0000-0000-00001B0C0000}"/>
    <cellStyle name="_Currency_Book61 4 2" xfId="17944" xr:uid="{00000000-0005-0000-0000-00001C0C0000}"/>
    <cellStyle name="_Currency_Book61 4 3" xfId="13680" xr:uid="{00000000-0005-0000-0000-00001D0C0000}"/>
    <cellStyle name="_Currency_Book61 5" xfId="4497" xr:uid="{00000000-0005-0000-0000-00001E0C0000}"/>
    <cellStyle name="_Currency_Book61 5 2" xfId="21080" xr:uid="{00000000-0005-0000-0000-00001F0C0000}"/>
    <cellStyle name="_Currency_Book61 6" xfId="4492" xr:uid="{00000000-0005-0000-0000-0000200C0000}"/>
    <cellStyle name="_Currency_Break up of REVS in 3cases" xfId="430" xr:uid="{00000000-0005-0000-0000-0000210C0000}"/>
    <cellStyle name="_Currency_Break up of REVS in 3cases 2" xfId="431" xr:uid="{00000000-0005-0000-0000-0000220C0000}"/>
    <cellStyle name="_Currency_Break up of REVS in 3cases 2 2" xfId="4500" xr:uid="{00000000-0005-0000-0000-0000230C0000}"/>
    <cellStyle name="_Currency_Break up of REVS in 3cases 2 2 2" xfId="17948" xr:uid="{00000000-0005-0000-0000-0000240C0000}"/>
    <cellStyle name="_Currency_Break up of REVS in 3cases 2 2 3" xfId="13684" xr:uid="{00000000-0005-0000-0000-0000250C0000}"/>
    <cellStyle name="_Currency_Break up of REVS in 3cases 2 3" xfId="16674" xr:uid="{00000000-0005-0000-0000-0000260C0000}"/>
    <cellStyle name="_Currency_Break up of REVS in 3cases 2 4" xfId="11085" xr:uid="{00000000-0005-0000-0000-0000270C0000}"/>
    <cellStyle name="_Currency_Break up of REVS in 3cases 2 5" xfId="4499" xr:uid="{00000000-0005-0000-0000-0000280C0000}"/>
    <cellStyle name="_Currency_Break up of REVS in 3cases 3" xfId="4501" xr:uid="{00000000-0005-0000-0000-0000290C0000}"/>
    <cellStyle name="_Currency_Break up of REVS in 3cases 3 2" xfId="17949" xr:uid="{00000000-0005-0000-0000-00002A0C0000}"/>
    <cellStyle name="_Currency_Break up of REVS in 3cases 3 3" xfId="13685" xr:uid="{00000000-0005-0000-0000-00002B0C0000}"/>
    <cellStyle name="_Currency_Break up of REVS in 3cases 4" xfId="4502" xr:uid="{00000000-0005-0000-0000-00002C0C0000}"/>
    <cellStyle name="_Currency_Break up of REVS in 3cases 4 2" xfId="17947" xr:uid="{00000000-0005-0000-0000-00002D0C0000}"/>
    <cellStyle name="_Currency_Break up of REVS in 3cases 4 3" xfId="13683" xr:uid="{00000000-0005-0000-0000-00002E0C0000}"/>
    <cellStyle name="_Currency_Break up of REVS in 3cases 5" xfId="4503" xr:uid="{00000000-0005-0000-0000-00002F0C0000}"/>
    <cellStyle name="_Currency_Break up of REVS in 3cases 5 2" xfId="21081" xr:uid="{00000000-0005-0000-0000-0000300C0000}"/>
    <cellStyle name="_Currency_Break up of REVS in 3cases 6" xfId="4498" xr:uid="{00000000-0005-0000-0000-0000310C0000}"/>
    <cellStyle name="_Currency_Broadcasting Deal Comp Final 8th Nov" xfId="432" xr:uid="{00000000-0005-0000-0000-0000320C0000}"/>
    <cellStyle name="_Currency_Broadcasting Deal Comp Final 8th Nov 2" xfId="433" xr:uid="{00000000-0005-0000-0000-0000330C0000}"/>
    <cellStyle name="_Currency_Broadcasting Deal Comp Final 8th Nov 2 2" xfId="4506" xr:uid="{00000000-0005-0000-0000-0000340C0000}"/>
    <cellStyle name="_Currency_Broadcasting Deal Comp Final 8th Nov 2 2 2" xfId="17951" xr:uid="{00000000-0005-0000-0000-0000350C0000}"/>
    <cellStyle name="_Currency_Broadcasting Deal Comp Final 8th Nov 2 2 3" xfId="13687" xr:uid="{00000000-0005-0000-0000-0000360C0000}"/>
    <cellStyle name="_Currency_Broadcasting Deal Comp Final 8th Nov 2 3" xfId="16675" xr:uid="{00000000-0005-0000-0000-0000370C0000}"/>
    <cellStyle name="_Currency_Broadcasting Deal Comp Final 8th Nov 2 4" xfId="11086" xr:uid="{00000000-0005-0000-0000-0000380C0000}"/>
    <cellStyle name="_Currency_Broadcasting Deal Comp Final 8th Nov 2 5" xfId="4505" xr:uid="{00000000-0005-0000-0000-0000390C0000}"/>
    <cellStyle name="_Currency_Broadcasting Deal Comp Final 8th Nov 3" xfId="4507" xr:uid="{00000000-0005-0000-0000-00003A0C0000}"/>
    <cellStyle name="_Currency_Broadcasting Deal Comp Final 8th Nov 3 2" xfId="17952" xr:uid="{00000000-0005-0000-0000-00003B0C0000}"/>
    <cellStyle name="_Currency_Broadcasting Deal Comp Final 8th Nov 3 3" xfId="13688" xr:uid="{00000000-0005-0000-0000-00003C0C0000}"/>
    <cellStyle name="_Currency_Broadcasting Deal Comp Final 8th Nov 4" xfId="4508" xr:uid="{00000000-0005-0000-0000-00003D0C0000}"/>
    <cellStyle name="_Currency_Broadcasting Deal Comp Final 8th Nov 4 2" xfId="17950" xr:uid="{00000000-0005-0000-0000-00003E0C0000}"/>
    <cellStyle name="_Currency_Broadcasting Deal Comp Final 8th Nov 4 3" xfId="13686" xr:uid="{00000000-0005-0000-0000-00003F0C0000}"/>
    <cellStyle name="_Currency_Broadcasting Deal Comp Final 8th Nov 5" xfId="4509" xr:uid="{00000000-0005-0000-0000-0000400C0000}"/>
    <cellStyle name="_Currency_Broadcasting Deal Comp Final 8th Nov 5 2" xfId="21082" xr:uid="{00000000-0005-0000-0000-0000410C0000}"/>
    <cellStyle name="_Currency_Broadcasting Deal Comp Final 8th Nov 6" xfId="4504" xr:uid="{00000000-0005-0000-0000-0000420C0000}"/>
    <cellStyle name="_Currency_Business Services Dealcomp (3) (2)" xfId="434" xr:uid="{00000000-0005-0000-0000-0000430C0000}"/>
    <cellStyle name="_Currency_Business Services Dealcomp (3) (2) 2" xfId="435" xr:uid="{00000000-0005-0000-0000-0000440C0000}"/>
    <cellStyle name="_Currency_Business Services Dealcomp (3) (2) 2 2" xfId="4512" xr:uid="{00000000-0005-0000-0000-0000450C0000}"/>
    <cellStyle name="_Currency_Business Services Dealcomp (3) (2) 2 2 2" xfId="17954" xr:uid="{00000000-0005-0000-0000-0000460C0000}"/>
    <cellStyle name="_Currency_Business Services Dealcomp (3) (2) 2 2 3" xfId="13690" xr:uid="{00000000-0005-0000-0000-0000470C0000}"/>
    <cellStyle name="_Currency_Business Services Dealcomp (3) (2) 2 3" xfId="16676" xr:uid="{00000000-0005-0000-0000-0000480C0000}"/>
    <cellStyle name="_Currency_Business Services Dealcomp (3) (2) 2 4" xfId="11087" xr:uid="{00000000-0005-0000-0000-0000490C0000}"/>
    <cellStyle name="_Currency_Business Services Dealcomp (3) (2) 2 5" xfId="4511" xr:uid="{00000000-0005-0000-0000-00004A0C0000}"/>
    <cellStyle name="_Currency_Business Services Dealcomp (3) (2) 3" xfId="4513" xr:uid="{00000000-0005-0000-0000-00004B0C0000}"/>
    <cellStyle name="_Currency_Business Services Dealcomp (3) (2) 3 2" xfId="17955" xr:uid="{00000000-0005-0000-0000-00004C0C0000}"/>
    <cellStyle name="_Currency_Business Services Dealcomp (3) (2) 3 3" xfId="13691" xr:uid="{00000000-0005-0000-0000-00004D0C0000}"/>
    <cellStyle name="_Currency_Business Services Dealcomp (3) (2) 4" xfId="4514" xr:uid="{00000000-0005-0000-0000-00004E0C0000}"/>
    <cellStyle name="_Currency_Business Services Dealcomp (3) (2) 4 2" xfId="17953" xr:uid="{00000000-0005-0000-0000-00004F0C0000}"/>
    <cellStyle name="_Currency_Business Services Dealcomp (3) (2) 4 3" xfId="13689" xr:uid="{00000000-0005-0000-0000-0000500C0000}"/>
    <cellStyle name="_Currency_Business Services Dealcomp (3) (2) 5" xfId="4515" xr:uid="{00000000-0005-0000-0000-0000510C0000}"/>
    <cellStyle name="_Currency_Business Services Dealcomp (3) (2) 5 2" xfId="21083" xr:uid="{00000000-0005-0000-0000-0000520C0000}"/>
    <cellStyle name="_Currency_Business Services Dealcomp (3) (2) 6" xfId="4510" xr:uid="{00000000-0005-0000-0000-0000530C0000}"/>
    <cellStyle name="_Currency_CAble Database" xfId="436" xr:uid="{00000000-0005-0000-0000-0000540C0000}"/>
    <cellStyle name="_Currency_CAble Database 2" xfId="437" xr:uid="{00000000-0005-0000-0000-0000550C0000}"/>
    <cellStyle name="_Currency_CAble Database 2 2" xfId="4518" xr:uid="{00000000-0005-0000-0000-0000560C0000}"/>
    <cellStyle name="_Currency_CAble Database 2 2 2" xfId="17957" xr:uid="{00000000-0005-0000-0000-0000570C0000}"/>
    <cellStyle name="_Currency_CAble Database 2 2 3" xfId="13693" xr:uid="{00000000-0005-0000-0000-0000580C0000}"/>
    <cellStyle name="_Currency_CAble Database 2 3" xfId="16677" xr:uid="{00000000-0005-0000-0000-0000590C0000}"/>
    <cellStyle name="_Currency_CAble Database 2 4" xfId="11088" xr:uid="{00000000-0005-0000-0000-00005A0C0000}"/>
    <cellStyle name="_Currency_CAble Database 2 5" xfId="4517" xr:uid="{00000000-0005-0000-0000-00005B0C0000}"/>
    <cellStyle name="_Currency_CAble Database 3" xfId="4519" xr:uid="{00000000-0005-0000-0000-00005C0C0000}"/>
    <cellStyle name="_Currency_CAble Database 3 2" xfId="17958" xr:uid="{00000000-0005-0000-0000-00005D0C0000}"/>
    <cellStyle name="_Currency_CAble Database 3 3" xfId="13694" xr:uid="{00000000-0005-0000-0000-00005E0C0000}"/>
    <cellStyle name="_Currency_CAble Database 4" xfId="4520" xr:uid="{00000000-0005-0000-0000-00005F0C0000}"/>
    <cellStyle name="_Currency_CAble Database 4 2" xfId="17956" xr:uid="{00000000-0005-0000-0000-0000600C0000}"/>
    <cellStyle name="_Currency_CAble Database 4 3" xfId="13692" xr:uid="{00000000-0005-0000-0000-0000610C0000}"/>
    <cellStyle name="_Currency_CAble Database 5" xfId="4521" xr:uid="{00000000-0005-0000-0000-0000620C0000}"/>
    <cellStyle name="_Currency_CAble Database 5 2" xfId="21084" xr:uid="{00000000-0005-0000-0000-0000630C0000}"/>
    <cellStyle name="_Currency_CAble Database 6" xfId="4516" xr:uid="{00000000-0005-0000-0000-0000640C0000}"/>
    <cellStyle name="_Currency_Cable_CSC_2Q03_10.8.2003" xfId="438" xr:uid="{00000000-0005-0000-0000-0000650C0000}"/>
    <cellStyle name="_Currency_Cable_CSC_2Q03_10.8.2003 2" xfId="439" xr:uid="{00000000-0005-0000-0000-0000660C0000}"/>
    <cellStyle name="_Currency_Cable_CSC_2Q03_10.8.2003 2 2" xfId="4524" xr:uid="{00000000-0005-0000-0000-0000670C0000}"/>
    <cellStyle name="_Currency_Cable_CSC_2Q03_10.8.2003 2 2 2" xfId="17960" xr:uid="{00000000-0005-0000-0000-0000680C0000}"/>
    <cellStyle name="_Currency_Cable_CSC_2Q03_10.8.2003 2 2 3" xfId="13696" xr:uid="{00000000-0005-0000-0000-0000690C0000}"/>
    <cellStyle name="_Currency_Cable_CSC_2Q03_10.8.2003 2 3" xfId="16678" xr:uid="{00000000-0005-0000-0000-00006A0C0000}"/>
    <cellStyle name="_Currency_Cable_CSC_2Q03_10.8.2003 2 4" xfId="11089" xr:uid="{00000000-0005-0000-0000-00006B0C0000}"/>
    <cellStyle name="_Currency_Cable_CSC_2Q03_10.8.2003 2 5" xfId="4523" xr:uid="{00000000-0005-0000-0000-00006C0C0000}"/>
    <cellStyle name="_Currency_Cable_CSC_2Q03_10.8.2003 3" xfId="4525" xr:uid="{00000000-0005-0000-0000-00006D0C0000}"/>
    <cellStyle name="_Currency_Cable_CSC_2Q03_10.8.2003 3 2" xfId="17961" xr:uid="{00000000-0005-0000-0000-00006E0C0000}"/>
    <cellStyle name="_Currency_Cable_CSC_2Q03_10.8.2003 3 3" xfId="13697" xr:uid="{00000000-0005-0000-0000-00006F0C0000}"/>
    <cellStyle name="_Currency_Cable_CSC_2Q03_10.8.2003 4" xfId="4526" xr:uid="{00000000-0005-0000-0000-0000700C0000}"/>
    <cellStyle name="_Currency_Cable_CSC_2Q03_10.8.2003 4 2" xfId="17959" xr:uid="{00000000-0005-0000-0000-0000710C0000}"/>
    <cellStyle name="_Currency_Cable_CSC_2Q03_10.8.2003 4 3" xfId="13695" xr:uid="{00000000-0005-0000-0000-0000720C0000}"/>
    <cellStyle name="_Currency_Cable_CSC_2Q03_10.8.2003 5" xfId="4527" xr:uid="{00000000-0005-0000-0000-0000730C0000}"/>
    <cellStyle name="_Currency_Cable_CSC_2Q03_10.8.2003 5 2" xfId="21085" xr:uid="{00000000-0005-0000-0000-0000740C0000}"/>
    <cellStyle name="_Currency_Cable_CSC_2Q03_10.8.2003 6" xfId="4522" xr:uid="{00000000-0005-0000-0000-0000750C0000}"/>
    <cellStyle name="_Currency_Capital Ratios Projections" xfId="440" xr:uid="{00000000-0005-0000-0000-0000760C0000}"/>
    <cellStyle name="_Currency_Capital Ratios Projections 2" xfId="441" xr:uid="{00000000-0005-0000-0000-0000770C0000}"/>
    <cellStyle name="_Currency_Capital Ratios Projections 2 2" xfId="4530" xr:uid="{00000000-0005-0000-0000-0000780C0000}"/>
    <cellStyle name="_Currency_Capital Ratios Projections 2 2 2" xfId="17963" xr:uid="{00000000-0005-0000-0000-0000790C0000}"/>
    <cellStyle name="_Currency_Capital Ratios Projections 2 2 3" xfId="13699" xr:uid="{00000000-0005-0000-0000-00007A0C0000}"/>
    <cellStyle name="_Currency_Capital Ratios Projections 2 3" xfId="16679" xr:uid="{00000000-0005-0000-0000-00007B0C0000}"/>
    <cellStyle name="_Currency_Capital Ratios Projections 2 4" xfId="11090" xr:uid="{00000000-0005-0000-0000-00007C0C0000}"/>
    <cellStyle name="_Currency_Capital Ratios Projections 2 5" xfId="4529" xr:uid="{00000000-0005-0000-0000-00007D0C0000}"/>
    <cellStyle name="_Currency_Capital Ratios Projections 3" xfId="4531" xr:uid="{00000000-0005-0000-0000-00007E0C0000}"/>
    <cellStyle name="_Currency_Capital Ratios Projections 3 2" xfId="17964" xr:uid="{00000000-0005-0000-0000-00007F0C0000}"/>
    <cellStyle name="_Currency_Capital Ratios Projections 3 3" xfId="13700" xr:uid="{00000000-0005-0000-0000-0000800C0000}"/>
    <cellStyle name="_Currency_Capital Ratios Projections 4" xfId="4532" xr:uid="{00000000-0005-0000-0000-0000810C0000}"/>
    <cellStyle name="_Currency_Capital Ratios Projections 4 2" xfId="17962" xr:uid="{00000000-0005-0000-0000-0000820C0000}"/>
    <cellStyle name="_Currency_Capital Ratios Projections 4 3" xfId="13698" xr:uid="{00000000-0005-0000-0000-0000830C0000}"/>
    <cellStyle name="_Currency_Capital Ratios Projections 5" xfId="4533" xr:uid="{00000000-0005-0000-0000-0000840C0000}"/>
    <cellStyle name="_Currency_Capital Ratios Projections 5 2" xfId="21086" xr:uid="{00000000-0005-0000-0000-0000850C0000}"/>
    <cellStyle name="_Currency_Capital Ratios Projections 6" xfId="4528" xr:uid="{00000000-0005-0000-0000-0000860C0000}"/>
    <cellStyle name="_Currency_Capital Structure" xfId="442" xr:uid="{00000000-0005-0000-0000-0000870C0000}"/>
    <cellStyle name="_Currency_Capital Structure 2" xfId="443" xr:uid="{00000000-0005-0000-0000-0000880C0000}"/>
    <cellStyle name="_Currency_Capital Structure 2 2" xfId="4536" xr:uid="{00000000-0005-0000-0000-0000890C0000}"/>
    <cellStyle name="_Currency_Capital Structure 2 2 2" xfId="17966" xr:uid="{00000000-0005-0000-0000-00008A0C0000}"/>
    <cellStyle name="_Currency_Capital Structure 2 2 3" xfId="13702" xr:uid="{00000000-0005-0000-0000-00008B0C0000}"/>
    <cellStyle name="_Currency_Capital Structure 2 3" xfId="16680" xr:uid="{00000000-0005-0000-0000-00008C0C0000}"/>
    <cellStyle name="_Currency_Capital Structure 2 4" xfId="11091" xr:uid="{00000000-0005-0000-0000-00008D0C0000}"/>
    <cellStyle name="_Currency_Capital Structure 2 5" xfId="4535" xr:uid="{00000000-0005-0000-0000-00008E0C0000}"/>
    <cellStyle name="_Currency_Capital Structure 3" xfId="4537" xr:uid="{00000000-0005-0000-0000-00008F0C0000}"/>
    <cellStyle name="_Currency_Capital Structure 3 2" xfId="17967" xr:uid="{00000000-0005-0000-0000-0000900C0000}"/>
    <cellStyle name="_Currency_Capital Structure 3 3" xfId="13703" xr:uid="{00000000-0005-0000-0000-0000910C0000}"/>
    <cellStyle name="_Currency_Capital Structure 4" xfId="4538" xr:uid="{00000000-0005-0000-0000-0000920C0000}"/>
    <cellStyle name="_Currency_Capital Structure 4 2" xfId="17965" xr:uid="{00000000-0005-0000-0000-0000930C0000}"/>
    <cellStyle name="_Currency_Capital Structure 4 3" xfId="13701" xr:uid="{00000000-0005-0000-0000-0000940C0000}"/>
    <cellStyle name="_Currency_Capital Structure 5" xfId="4539" xr:uid="{00000000-0005-0000-0000-0000950C0000}"/>
    <cellStyle name="_Currency_Capital Structure 5 2" xfId="21087" xr:uid="{00000000-0005-0000-0000-0000960C0000}"/>
    <cellStyle name="_Currency_Capital Structure 6" xfId="4534" xr:uid="{00000000-0005-0000-0000-0000970C0000}"/>
    <cellStyle name="_Currency_Capital Structure Caja Madrid" xfId="444" xr:uid="{00000000-0005-0000-0000-0000980C0000}"/>
    <cellStyle name="_Currency_Capital Structure Caja Madrid 2" xfId="445" xr:uid="{00000000-0005-0000-0000-0000990C0000}"/>
    <cellStyle name="_Currency_Capital Structure Caja Madrid 2 2" xfId="4542" xr:uid="{00000000-0005-0000-0000-00009A0C0000}"/>
    <cellStyle name="_Currency_Capital Structure Caja Madrid 2 2 2" xfId="17969" xr:uid="{00000000-0005-0000-0000-00009B0C0000}"/>
    <cellStyle name="_Currency_Capital Structure Caja Madrid 2 2 3" xfId="13705" xr:uid="{00000000-0005-0000-0000-00009C0C0000}"/>
    <cellStyle name="_Currency_Capital Structure Caja Madrid 2 3" xfId="16681" xr:uid="{00000000-0005-0000-0000-00009D0C0000}"/>
    <cellStyle name="_Currency_Capital Structure Caja Madrid 2 4" xfId="11092" xr:uid="{00000000-0005-0000-0000-00009E0C0000}"/>
    <cellStyle name="_Currency_Capital Structure Caja Madrid 2 5" xfId="4541" xr:uid="{00000000-0005-0000-0000-00009F0C0000}"/>
    <cellStyle name="_Currency_Capital Structure Caja Madrid 3" xfId="4543" xr:uid="{00000000-0005-0000-0000-0000A00C0000}"/>
    <cellStyle name="_Currency_Capital Structure Caja Madrid 3 2" xfId="17970" xr:uid="{00000000-0005-0000-0000-0000A10C0000}"/>
    <cellStyle name="_Currency_Capital Structure Caja Madrid 3 3" xfId="13706" xr:uid="{00000000-0005-0000-0000-0000A20C0000}"/>
    <cellStyle name="_Currency_Capital Structure Caja Madrid 4" xfId="4544" xr:uid="{00000000-0005-0000-0000-0000A30C0000}"/>
    <cellStyle name="_Currency_Capital Structure Caja Madrid 4 2" xfId="17968" xr:uid="{00000000-0005-0000-0000-0000A40C0000}"/>
    <cellStyle name="_Currency_Capital Structure Caja Madrid 4 3" xfId="13704" xr:uid="{00000000-0005-0000-0000-0000A50C0000}"/>
    <cellStyle name="_Currency_Capital Structure Caja Madrid 5" xfId="4545" xr:uid="{00000000-0005-0000-0000-0000A60C0000}"/>
    <cellStyle name="_Currency_Capital Structure Caja Madrid 5 2" xfId="21088" xr:uid="{00000000-0005-0000-0000-0000A70C0000}"/>
    <cellStyle name="_Currency_Capital Structure Caja Madrid 6" xfId="4540" xr:uid="{00000000-0005-0000-0000-0000A80C0000}"/>
    <cellStyle name="_Currency_CC 3 Yr Forecast to IPO Banks (1)" xfId="446" xr:uid="{00000000-0005-0000-0000-0000A90C0000}"/>
    <cellStyle name="_Currency_CC 3 Yr Forecast to IPO Banks (1) 2" xfId="447" xr:uid="{00000000-0005-0000-0000-0000AA0C0000}"/>
    <cellStyle name="_Currency_CC 3 Yr Forecast to IPO Banks (1) 2 2" xfId="4548" xr:uid="{00000000-0005-0000-0000-0000AB0C0000}"/>
    <cellStyle name="_Currency_CC 3 Yr Forecast to IPO Banks (1) 2 2 2" xfId="17972" xr:uid="{00000000-0005-0000-0000-0000AC0C0000}"/>
    <cellStyle name="_Currency_CC 3 Yr Forecast to IPO Banks (1) 2 2 3" xfId="13708" xr:uid="{00000000-0005-0000-0000-0000AD0C0000}"/>
    <cellStyle name="_Currency_CC 3 Yr Forecast to IPO Banks (1) 2 3" xfId="16682" xr:uid="{00000000-0005-0000-0000-0000AE0C0000}"/>
    <cellStyle name="_Currency_CC 3 Yr Forecast to IPO Banks (1) 2 4" xfId="11093" xr:uid="{00000000-0005-0000-0000-0000AF0C0000}"/>
    <cellStyle name="_Currency_CC 3 Yr Forecast to IPO Banks (1) 2 5" xfId="4547" xr:uid="{00000000-0005-0000-0000-0000B00C0000}"/>
    <cellStyle name="_Currency_CC 3 Yr Forecast to IPO Banks (1) 3" xfId="4549" xr:uid="{00000000-0005-0000-0000-0000B10C0000}"/>
    <cellStyle name="_Currency_CC 3 Yr Forecast to IPO Banks (1) 3 2" xfId="17973" xr:uid="{00000000-0005-0000-0000-0000B20C0000}"/>
    <cellStyle name="_Currency_CC 3 Yr Forecast to IPO Banks (1) 3 3" xfId="13709" xr:uid="{00000000-0005-0000-0000-0000B30C0000}"/>
    <cellStyle name="_Currency_CC 3 Yr Forecast to IPO Banks (1) 4" xfId="4550" xr:uid="{00000000-0005-0000-0000-0000B40C0000}"/>
    <cellStyle name="_Currency_CC 3 Yr Forecast to IPO Banks (1) 4 2" xfId="17971" xr:uid="{00000000-0005-0000-0000-0000B50C0000}"/>
    <cellStyle name="_Currency_CC 3 Yr Forecast to IPO Banks (1) 4 3" xfId="13707" xr:uid="{00000000-0005-0000-0000-0000B60C0000}"/>
    <cellStyle name="_Currency_CC 3 Yr Forecast to IPO Banks (1) 5" xfId="4551" xr:uid="{00000000-0005-0000-0000-0000B70C0000}"/>
    <cellStyle name="_Currency_CC 3 Yr Forecast to IPO Banks (1) 5 2" xfId="21089" xr:uid="{00000000-0005-0000-0000-0000B80C0000}"/>
    <cellStyle name="_Currency_CC 3 Yr Forecast to IPO Banks (1) 6" xfId="4546" xr:uid="{00000000-0005-0000-0000-0000B90C0000}"/>
    <cellStyle name="_Currency_CC Tracking Model 10-feb (nov results)" xfId="448" xr:uid="{00000000-0005-0000-0000-0000BA0C0000}"/>
    <cellStyle name="_Currency_CC Tracking Model 10-feb (nov results) 2" xfId="449" xr:uid="{00000000-0005-0000-0000-0000BB0C0000}"/>
    <cellStyle name="_Currency_CC Tracking Model 10-feb (nov results) 2 2" xfId="4554" xr:uid="{00000000-0005-0000-0000-0000BC0C0000}"/>
    <cellStyle name="_Currency_CC Tracking Model 10-feb (nov results) 2 2 2" xfId="17975" xr:uid="{00000000-0005-0000-0000-0000BD0C0000}"/>
    <cellStyle name="_Currency_CC Tracking Model 10-feb (nov results) 2 2 3" xfId="13711" xr:uid="{00000000-0005-0000-0000-0000BE0C0000}"/>
    <cellStyle name="_Currency_CC Tracking Model 10-feb (nov results) 2 3" xfId="16683" xr:uid="{00000000-0005-0000-0000-0000BF0C0000}"/>
    <cellStyle name="_Currency_CC Tracking Model 10-feb (nov results) 2 4" xfId="11094" xr:uid="{00000000-0005-0000-0000-0000C00C0000}"/>
    <cellStyle name="_Currency_CC Tracking Model 10-feb (nov results) 2 5" xfId="4553" xr:uid="{00000000-0005-0000-0000-0000C10C0000}"/>
    <cellStyle name="_Currency_CC Tracking Model 10-feb (nov results) 3" xfId="4555" xr:uid="{00000000-0005-0000-0000-0000C20C0000}"/>
    <cellStyle name="_Currency_CC Tracking Model 10-feb (nov results) 3 2" xfId="17976" xr:uid="{00000000-0005-0000-0000-0000C30C0000}"/>
    <cellStyle name="_Currency_CC Tracking Model 10-feb (nov results) 3 3" xfId="13712" xr:uid="{00000000-0005-0000-0000-0000C40C0000}"/>
    <cellStyle name="_Currency_CC Tracking Model 10-feb (nov results) 4" xfId="4556" xr:uid="{00000000-0005-0000-0000-0000C50C0000}"/>
    <cellStyle name="_Currency_CC Tracking Model 10-feb (nov results) 4 2" xfId="17974" xr:uid="{00000000-0005-0000-0000-0000C60C0000}"/>
    <cellStyle name="_Currency_CC Tracking Model 10-feb (nov results) 4 3" xfId="13710" xr:uid="{00000000-0005-0000-0000-0000C70C0000}"/>
    <cellStyle name="_Currency_CC Tracking Model 10-feb (nov results) 5" xfId="4557" xr:uid="{00000000-0005-0000-0000-0000C80C0000}"/>
    <cellStyle name="_Currency_CC Tracking Model 10-feb (nov results) 5 2" xfId="21090" xr:uid="{00000000-0005-0000-0000-0000C90C0000}"/>
    <cellStyle name="_Currency_CC Tracking Model 10-feb (nov results) 6" xfId="4552" xr:uid="{00000000-0005-0000-0000-0000CA0C0000}"/>
    <cellStyle name="_Currency_CC Tracking Model 13-feb (dec results)" xfId="450" xr:uid="{00000000-0005-0000-0000-0000CB0C0000}"/>
    <cellStyle name="_Currency_CC Tracking Model 13-feb (dec results) 2" xfId="451" xr:uid="{00000000-0005-0000-0000-0000CC0C0000}"/>
    <cellStyle name="_Currency_CC Tracking Model 13-feb (dec results) 2 2" xfId="4560" xr:uid="{00000000-0005-0000-0000-0000CD0C0000}"/>
    <cellStyle name="_Currency_CC Tracking Model 13-feb (dec results) 2 2 2" xfId="17978" xr:uid="{00000000-0005-0000-0000-0000CE0C0000}"/>
    <cellStyle name="_Currency_CC Tracking Model 13-feb (dec results) 2 2 3" xfId="13714" xr:uid="{00000000-0005-0000-0000-0000CF0C0000}"/>
    <cellStyle name="_Currency_CC Tracking Model 13-feb (dec results) 2 3" xfId="16684" xr:uid="{00000000-0005-0000-0000-0000D00C0000}"/>
    <cellStyle name="_Currency_CC Tracking Model 13-feb (dec results) 2 4" xfId="11095" xr:uid="{00000000-0005-0000-0000-0000D10C0000}"/>
    <cellStyle name="_Currency_CC Tracking Model 13-feb (dec results) 2 5" xfId="4559" xr:uid="{00000000-0005-0000-0000-0000D20C0000}"/>
    <cellStyle name="_Currency_CC Tracking Model 13-feb (dec results) 3" xfId="4561" xr:uid="{00000000-0005-0000-0000-0000D30C0000}"/>
    <cellStyle name="_Currency_CC Tracking Model 13-feb (dec results) 3 2" xfId="17979" xr:uid="{00000000-0005-0000-0000-0000D40C0000}"/>
    <cellStyle name="_Currency_CC Tracking Model 13-feb (dec results) 3 3" xfId="13715" xr:uid="{00000000-0005-0000-0000-0000D50C0000}"/>
    <cellStyle name="_Currency_CC Tracking Model 13-feb (dec results) 4" xfId="4562" xr:uid="{00000000-0005-0000-0000-0000D60C0000}"/>
    <cellStyle name="_Currency_CC Tracking Model 13-feb (dec results) 4 2" xfId="17977" xr:uid="{00000000-0005-0000-0000-0000D70C0000}"/>
    <cellStyle name="_Currency_CC Tracking Model 13-feb (dec results) 4 3" xfId="13713" xr:uid="{00000000-0005-0000-0000-0000D80C0000}"/>
    <cellStyle name="_Currency_CC Tracking Model 13-feb (dec results) 5" xfId="4563" xr:uid="{00000000-0005-0000-0000-0000D90C0000}"/>
    <cellStyle name="_Currency_CC Tracking Model 13-feb (dec results) 5 2" xfId="21091" xr:uid="{00000000-0005-0000-0000-0000DA0C0000}"/>
    <cellStyle name="_Currency_CC Tracking Model 13-feb (dec results) 6" xfId="4558" xr:uid="{00000000-0005-0000-0000-0000DB0C0000}"/>
    <cellStyle name="_Currency_ChemBetaRegressions" xfId="452" xr:uid="{00000000-0005-0000-0000-0000DC0C0000}"/>
    <cellStyle name="_Currency_ChemBetaRegressions 2" xfId="453" xr:uid="{00000000-0005-0000-0000-0000DD0C0000}"/>
    <cellStyle name="_Currency_ChemBetaRegressions 2 2" xfId="4566" xr:uid="{00000000-0005-0000-0000-0000DE0C0000}"/>
    <cellStyle name="_Currency_ChemBetaRegressions 2 2 2" xfId="17981" xr:uid="{00000000-0005-0000-0000-0000DF0C0000}"/>
    <cellStyle name="_Currency_ChemBetaRegressions 2 2 3" xfId="13717" xr:uid="{00000000-0005-0000-0000-0000E00C0000}"/>
    <cellStyle name="_Currency_ChemBetaRegressions 2 3" xfId="16685" xr:uid="{00000000-0005-0000-0000-0000E10C0000}"/>
    <cellStyle name="_Currency_ChemBetaRegressions 2 4" xfId="11096" xr:uid="{00000000-0005-0000-0000-0000E20C0000}"/>
    <cellStyle name="_Currency_ChemBetaRegressions 2 5" xfId="4565" xr:uid="{00000000-0005-0000-0000-0000E30C0000}"/>
    <cellStyle name="_Currency_ChemBetaRegressions 3" xfId="4567" xr:uid="{00000000-0005-0000-0000-0000E40C0000}"/>
    <cellStyle name="_Currency_ChemBetaRegressions 3 2" xfId="17982" xr:uid="{00000000-0005-0000-0000-0000E50C0000}"/>
    <cellStyle name="_Currency_ChemBetaRegressions 3 3" xfId="13718" xr:uid="{00000000-0005-0000-0000-0000E60C0000}"/>
    <cellStyle name="_Currency_ChemBetaRegressions 4" xfId="4568" xr:uid="{00000000-0005-0000-0000-0000E70C0000}"/>
    <cellStyle name="_Currency_ChemBetaRegressions 4 2" xfId="17980" xr:uid="{00000000-0005-0000-0000-0000E80C0000}"/>
    <cellStyle name="_Currency_ChemBetaRegressions 4 3" xfId="13716" xr:uid="{00000000-0005-0000-0000-0000E90C0000}"/>
    <cellStyle name="_Currency_ChemBetaRegressions 5" xfId="4569" xr:uid="{00000000-0005-0000-0000-0000EA0C0000}"/>
    <cellStyle name="_Currency_ChemBetaRegressions 5 2" xfId="21092" xr:uid="{00000000-0005-0000-0000-0000EB0C0000}"/>
    <cellStyle name="_Currency_ChemBetaRegressions 6" xfId="4564" xr:uid="{00000000-0005-0000-0000-0000EC0C0000}"/>
    <cellStyle name="_Currency_Clean_LBO_Model_Mar_021" xfId="454" xr:uid="{00000000-0005-0000-0000-0000ED0C0000}"/>
    <cellStyle name="_Currency_CSC Legia 01" xfId="455" xr:uid="{00000000-0005-0000-0000-0000EE0C0000}"/>
    <cellStyle name="_Currency_CSC Legia 01 2" xfId="456" xr:uid="{00000000-0005-0000-0000-0000EF0C0000}"/>
    <cellStyle name="_Currency_CSC Legia 01 2 2" xfId="4572" xr:uid="{00000000-0005-0000-0000-0000F00C0000}"/>
    <cellStyle name="_Currency_CSC Legia 01 2 2 2" xfId="17984" xr:uid="{00000000-0005-0000-0000-0000F10C0000}"/>
    <cellStyle name="_Currency_CSC Legia 01 2 2 3" xfId="13720" xr:uid="{00000000-0005-0000-0000-0000F20C0000}"/>
    <cellStyle name="_Currency_CSC Legia 01 2 3" xfId="16686" xr:uid="{00000000-0005-0000-0000-0000F30C0000}"/>
    <cellStyle name="_Currency_CSC Legia 01 2 4" xfId="11097" xr:uid="{00000000-0005-0000-0000-0000F40C0000}"/>
    <cellStyle name="_Currency_CSC Legia 01 2 5" xfId="4571" xr:uid="{00000000-0005-0000-0000-0000F50C0000}"/>
    <cellStyle name="_Currency_CSC Legia 01 3" xfId="4573" xr:uid="{00000000-0005-0000-0000-0000F60C0000}"/>
    <cellStyle name="_Currency_CSC Legia 01 3 2" xfId="17985" xr:uid="{00000000-0005-0000-0000-0000F70C0000}"/>
    <cellStyle name="_Currency_CSC Legia 01 3 3" xfId="13721" xr:uid="{00000000-0005-0000-0000-0000F80C0000}"/>
    <cellStyle name="_Currency_CSC Legia 01 4" xfId="4574" xr:uid="{00000000-0005-0000-0000-0000F90C0000}"/>
    <cellStyle name="_Currency_CSC Legia 01 4 2" xfId="17983" xr:uid="{00000000-0005-0000-0000-0000FA0C0000}"/>
    <cellStyle name="_Currency_CSC Legia 01 4 3" xfId="13719" xr:uid="{00000000-0005-0000-0000-0000FB0C0000}"/>
    <cellStyle name="_Currency_CSC Legia 01 5" xfId="4575" xr:uid="{00000000-0005-0000-0000-0000FC0C0000}"/>
    <cellStyle name="_Currency_CSC Legia 01 5 2" xfId="21093" xr:uid="{00000000-0005-0000-0000-0000FD0C0000}"/>
    <cellStyle name="_Currency_CSC Legia 01 6" xfId="4570" xr:uid="{00000000-0005-0000-0000-0000FE0C0000}"/>
    <cellStyle name="_Currency_Dakota Operating Model v1" xfId="457" xr:uid="{00000000-0005-0000-0000-0000FF0C0000}"/>
    <cellStyle name="_Currency_Dakota Operating Model v1 2" xfId="458" xr:uid="{00000000-0005-0000-0000-0000000D0000}"/>
    <cellStyle name="_Currency_Dakota Operating Model v1 2 2" xfId="4578" xr:uid="{00000000-0005-0000-0000-0000010D0000}"/>
    <cellStyle name="_Currency_Dakota Operating Model v1 2 2 2" xfId="17987" xr:uid="{00000000-0005-0000-0000-0000020D0000}"/>
    <cellStyle name="_Currency_Dakota Operating Model v1 2 2 3" xfId="13723" xr:uid="{00000000-0005-0000-0000-0000030D0000}"/>
    <cellStyle name="_Currency_Dakota Operating Model v1 2 3" xfId="16687" xr:uid="{00000000-0005-0000-0000-0000040D0000}"/>
    <cellStyle name="_Currency_Dakota Operating Model v1 2 4" xfId="11098" xr:uid="{00000000-0005-0000-0000-0000050D0000}"/>
    <cellStyle name="_Currency_Dakota Operating Model v1 2 5" xfId="4577" xr:uid="{00000000-0005-0000-0000-0000060D0000}"/>
    <cellStyle name="_Currency_Dakota Operating Model v1 3" xfId="4579" xr:uid="{00000000-0005-0000-0000-0000070D0000}"/>
    <cellStyle name="_Currency_Dakota Operating Model v1 3 2" xfId="17988" xr:uid="{00000000-0005-0000-0000-0000080D0000}"/>
    <cellStyle name="_Currency_Dakota Operating Model v1 3 3" xfId="13724" xr:uid="{00000000-0005-0000-0000-0000090D0000}"/>
    <cellStyle name="_Currency_Dakota Operating Model v1 4" xfId="4580" xr:uid="{00000000-0005-0000-0000-00000A0D0000}"/>
    <cellStyle name="_Currency_Dakota Operating Model v1 4 2" xfId="17986" xr:uid="{00000000-0005-0000-0000-00000B0D0000}"/>
    <cellStyle name="_Currency_Dakota Operating Model v1 4 3" xfId="13722" xr:uid="{00000000-0005-0000-0000-00000C0D0000}"/>
    <cellStyle name="_Currency_Dakota Operating Model v1 5" xfId="4581" xr:uid="{00000000-0005-0000-0000-00000D0D0000}"/>
    <cellStyle name="_Currency_Dakota Operating Model v1 5 2" xfId="21094" xr:uid="{00000000-0005-0000-0000-00000E0D0000}"/>
    <cellStyle name="_Currency_Dakota Operating Model v1 6" xfId="4576" xr:uid="{00000000-0005-0000-0000-00000F0D0000}"/>
    <cellStyle name="_Currency_dcf" xfId="459" xr:uid="{00000000-0005-0000-0000-0000100D0000}"/>
    <cellStyle name="_Currency_dcf 2" xfId="460" xr:uid="{00000000-0005-0000-0000-0000110D0000}"/>
    <cellStyle name="_Currency_dcf 2 2" xfId="4584" xr:uid="{00000000-0005-0000-0000-0000120D0000}"/>
    <cellStyle name="_Currency_dcf 2 2 2" xfId="17990" xr:uid="{00000000-0005-0000-0000-0000130D0000}"/>
    <cellStyle name="_Currency_dcf 2 2 3" xfId="13726" xr:uid="{00000000-0005-0000-0000-0000140D0000}"/>
    <cellStyle name="_Currency_dcf 2 3" xfId="16688" xr:uid="{00000000-0005-0000-0000-0000150D0000}"/>
    <cellStyle name="_Currency_dcf 2 4" xfId="11099" xr:uid="{00000000-0005-0000-0000-0000160D0000}"/>
    <cellStyle name="_Currency_dcf 2 5" xfId="4583" xr:uid="{00000000-0005-0000-0000-0000170D0000}"/>
    <cellStyle name="_Currency_dcf 3" xfId="4585" xr:uid="{00000000-0005-0000-0000-0000180D0000}"/>
    <cellStyle name="_Currency_dcf 3 2" xfId="17991" xr:uid="{00000000-0005-0000-0000-0000190D0000}"/>
    <cellStyle name="_Currency_dcf 3 3" xfId="13727" xr:uid="{00000000-0005-0000-0000-00001A0D0000}"/>
    <cellStyle name="_Currency_dcf 4" xfId="4586" xr:uid="{00000000-0005-0000-0000-00001B0D0000}"/>
    <cellStyle name="_Currency_dcf 4 2" xfId="17989" xr:uid="{00000000-0005-0000-0000-00001C0D0000}"/>
    <cellStyle name="_Currency_dcf 4 3" xfId="13725" xr:uid="{00000000-0005-0000-0000-00001D0D0000}"/>
    <cellStyle name="_Currency_dcf 5" xfId="4587" xr:uid="{00000000-0005-0000-0000-00001E0D0000}"/>
    <cellStyle name="_Currency_dcf 5 2" xfId="21095" xr:uid="{00000000-0005-0000-0000-00001F0D0000}"/>
    <cellStyle name="_Currency_dcf 6" xfId="4582" xr:uid="{00000000-0005-0000-0000-0000200D0000}"/>
    <cellStyle name="_Currency_DCF Valuation per division" xfId="461" xr:uid="{00000000-0005-0000-0000-0000210D0000}"/>
    <cellStyle name="_Currency_DCF Valuation per division 2" xfId="462" xr:uid="{00000000-0005-0000-0000-0000220D0000}"/>
    <cellStyle name="_Currency_DCF Valuation per division 2 2" xfId="4590" xr:uid="{00000000-0005-0000-0000-0000230D0000}"/>
    <cellStyle name="_Currency_DCF Valuation per division 2 2 2" xfId="17993" xr:uid="{00000000-0005-0000-0000-0000240D0000}"/>
    <cellStyle name="_Currency_DCF Valuation per division 2 2 3" xfId="13729" xr:uid="{00000000-0005-0000-0000-0000250D0000}"/>
    <cellStyle name="_Currency_DCF Valuation per division 2 3" xfId="16689" xr:uid="{00000000-0005-0000-0000-0000260D0000}"/>
    <cellStyle name="_Currency_DCF Valuation per division 2 4" xfId="11100" xr:uid="{00000000-0005-0000-0000-0000270D0000}"/>
    <cellStyle name="_Currency_DCF Valuation per division 2 5" xfId="4589" xr:uid="{00000000-0005-0000-0000-0000280D0000}"/>
    <cellStyle name="_Currency_DCF Valuation per division 3" xfId="4591" xr:uid="{00000000-0005-0000-0000-0000290D0000}"/>
    <cellStyle name="_Currency_DCF Valuation per division 3 2" xfId="17994" xr:uid="{00000000-0005-0000-0000-00002A0D0000}"/>
    <cellStyle name="_Currency_DCF Valuation per division 3 3" xfId="13730" xr:uid="{00000000-0005-0000-0000-00002B0D0000}"/>
    <cellStyle name="_Currency_DCF Valuation per division 4" xfId="4592" xr:uid="{00000000-0005-0000-0000-00002C0D0000}"/>
    <cellStyle name="_Currency_DCF Valuation per division 4 2" xfId="17992" xr:uid="{00000000-0005-0000-0000-00002D0D0000}"/>
    <cellStyle name="_Currency_DCF Valuation per division 4 3" xfId="13728" xr:uid="{00000000-0005-0000-0000-00002E0D0000}"/>
    <cellStyle name="_Currency_DCF Valuation per division 5" xfId="4593" xr:uid="{00000000-0005-0000-0000-00002F0D0000}"/>
    <cellStyle name="_Currency_DCF Valuation per division 5 2" xfId="21096" xr:uid="{00000000-0005-0000-0000-0000300D0000}"/>
    <cellStyle name="_Currency_DCF Valuation per division 6" xfId="4588" xr:uid="{00000000-0005-0000-0000-0000310D0000}"/>
    <cellStyle name="_Currency_dcfmodel" xfId="463" xr:uid="{00000000-0005-0000-0000-0000320D0000}"/>
    <cellStyle name="_Currency_dcfmodel 2" xfId="464" xr:uid="{00000000-0005-0000-0000-0000330D0000}"/>
    <cellStyle name="_Currency_dcfmodel 2 2" xfId="4596" xr:uid="{00000000-0005-0000-0000-0000340D0000}"/>
    <cellStyle name="_Currency_dcfmodel 2 2 2" xfId="17996" xr:uid="{00000000-0005-0000-0000-0000350D0000}"/>
    <cellStyle name="_Currency_dcfmodel 2 2 3" xfId="13732" xr:uid="{00000000-0005-0000-0000-0000360D0000}"/>
    <cellStyle name="_Currency_dcfmodel 2 3" xfId="16690" xr:uid="{00000000-0005-0000-0000-0000370D0000}"/>
    <cellStyle name="_Currency_dcfmodel 2 4" xfId="11101" xr:uid="{00000000-0005-0000-0000-0000380D0000}"/>
    <cellStyle name="_Currency_dcfmodel 2 5" xfId="4595" xr:uid="{00000000-0005-0000-0000-0000390D0000}"/>
    <cellStyle name="_Currency_dcfmodel 3" xfId="4597" xr:uid="{00000000-0005-0000-0000-00003A0D0000}"/>
    <cellStyle name="_Currency_dcfmodel 3 2" xfId="17997" xr:uid="{00000000-0005-0000-0000-00003B0D0000}"/>
    <cellStyle name="_Currency_dcfmodel 3 3" xfId="13733" xr:uid="{00000000-0005-0000-0000-00003C0D0000}"/>
    <cellStyle name="_Currency_dcfmodel 4" xfId="4598" xr:uid="{00000000-0005-0000-0000-00003D0D0000}"/>
    <cellStyle name="_Currency_dcfmodel 4 2" xfId="17995" xr:uid="{00000000-0005-0000-0000-00003E0D0000}"/>
    <cellStyle name="_Currency_dcfmodel 4 3" xfId="13731" xr:uid="{00000000-0005-0000-0000-00003F0D0000}"/>
    <cellStyle name="_Currency_dcfmodel 5" xfId="4599" xr:uid="{00000000-0005-0000-0000-0000400D0000}"/>
    <cellStyle name="_Currency_dcfmodel 5 2" xfId="21097" xr:uid="{00000000-0005-0000-0000-0000410D0000}"/>
    <cellStyle name="_Currency_dcfmodel 6" xfId="4594" xr:uid="{00000000-0005-0000-0000-0000420D0000}"/>
    <cellStyle name="_Currency_Discount Rate Analysis" xfId="465" xr:uid="{00000000-0005-0000-0000-0000430D0000}"/>
    <cellStyle name="_Currency_Discount Rate Analysis 2" xfId="466" xr:uid="{00000000-0005-0000-0000-0000440D0000}"/>
    <cellStyle name="_Currency_Discount Rate Analysis 2 2" xfId="4602" xr:uid="{00000000-0005-0000-0000-0000450D0000}"/>
    <cellStyle name="_Currency_Discount Rate Analysis 2 2 2" xfId="17999" xr:uid="{00000000-0005-0000-0000-0000460D0000}"/>
    <cellStyle name="_Currency_Discount Rate Analysis 2 2 3" xfId="13735" xr:uid="{00000000-0005-0000-0000-0000470D0000}"/>
    <cellStyle name="_Currency_Discount Rate Analysis 2 3" xfId="16691" xr:uid="{00000000-0005-0000-0000-0000480D0000}"/>
    <cellStyle name="_Currency_Discount Rate Analysis 2 4" xfId="11102" xr:uid="{00000000-0005-0000-0000-0000490D0000}"/>
    <cellStyle name="_Currency_Discount Rate Analysis 2 5" xfId="4601" xr:uid="{00000000-0005-0000-0000-00004A0D0000}"/>
    <cellStyle name="_Currency_Discount Rate Analysis 3" xfId="4603" xr:uid="{00000000-0005-0000-0000-00004B0D0000}"/>
    <cellStyle name="_Currency_Discount Rate Analysis 3 2" xfId="18000" xr:uid="{00000000-0005-0000-0000-00004C0D0000}"/>
    <cellStyle name="_Currency_Discount Rate Analysis 3 3" xfId="13736" xr:uid="{00000000-0005-0000-0000-00004D0D0000}"/>
    <cellStyle name="_Currency_Discount Rate Analysis 4" xfId="4604" xr:uid="{00000000-0005-0000-0000-00004E0D0000}"/>
    <cellStyle name="_Currency_Discount Rate Analysis 4 2" xfId="17998" xr:uid="{00000000-0005-0000-0000-00004F0D0000}"/>
    <cellStyle name="_Currency_Discount Rate Analysis 4 3" xfId="13734" xr:uid="{00000000-0005-0000-0000-0000500D0000}"/>
    <cellStyle name="_Currency_Discount Rate Analysis 5" xfId="4605" xr:uid="{00000000-0005-0000-0000-0000510D0000}"/>
    <cellStyle name="_Currency_Discount Rate Analysis 5 2" xfId="21098" xr:uid="{00000000-0005-0000-0000-0000520D0000}"/>
    <cellStyle name="_Currency_Discount Rate Analysis 6" xfId="4600" xr:uid="{00000000-0005-0000-0000-0000530D0000}"/>
    <cellStyle name="_Currency_Dividend payout" xfId="467" xr:uid="{00000000-0005-0000-0000-0000540D0000}"/>
    <cellStyle name="_Currency_Dividend payout 2" xfId="468" xr:uid="{00000000-0005-0000-0000-0000550D0000}"/>
    <cellStyle name="_Currency_Dividend payout 2 2" xfId="4608" xr:uid="{00000000-0005-0000-0000-0000560D0000}"/>
    <cellStyle name="_Currency_Dividend payout 2 2 2" xfId="18002" xr:uid="{00000000-0005-0000-0000-0000570D0000}"/>
    <cellStyle name="_Currency_Dividend payout 2 2 3" xfId="13738" xr:uid="{00000000-0005-0000-0000-0000580D0000}"/>
    <cellStyle name="_Currency_Dividend payout 2 3" xfId="16692" xr:uid="{00000000-0005-0000-0000-0000590D0000}"/>
    <cellStyle name="_Currency_Dividend payout 2 4" xfId="11103" xr:uid="{00000000-0005-0000-0000-00005A0D0000}"/>
    <cellStyle name="_Currency_Dividend payout 2 5" xfId="4607" xr:uid="{00000000-0005-0000-0000-00005B0D0000}"/>
    <cellStyle name="_Currency_Dividend payout 3" xfId="4609" xr:uid="{00000000-0005-0000-0000-00005C0D0000}"/>
    <cellStyle name="_Currency_Dividend payout 3 2" xfId="18003" xr:uid="{00000000-0005-0000-0000-00005D0D0000}"/>
    <cellStyle name="_Currency_Dividend payout 3 3" xfId="13739" xr:uid="{00000000-0005-0000-0000-00005E0D0000}"/>
    <cellStyle name="_Currency_Dividend payout 4" xfId="4610" xr:uid="{00000000-0005-0000-0000-00005F0D0000}"/>
    <cellStyle name="_Currency_Dividend payout 4 2" xfId="18001" xr:uid="{00000000-0005-0000-0000-0000600D0000}"/>
    <cellStyle name="_Currency_Dividend payout 4 3" xfId="13737" xr:uid="{00000000-0005-0000-0000-0000610D0000}"/>
    <cellStyle name="_Currency_Dividend payout 5" xfId="4611" xr:uid="{00000000-0005-0000-0000-0000620D0000}"/>
    <cellStyle name="_Currency_Dividend payout 5 2" xfId="21099" xr:uid="{00000000-0005-0000-0000-0000630D0000}"/>
    <cellStyle name="_Currency_Dividend payout 6" xfId="4606" xr:uid="{00000000-0005-0000-0000-0000640D0000}"/>
    <cellStyle name="_Currency_DSM_BASF_Betas" xfId="469" xr:uid="{00000000-0005-0000-0000-0000650D0000}"/>
    <cellStyle name="_Currency_DSM_BASF_Betas 2" xfId="470" xr:uid="{00000000-0005-0000-0000-0000660D0000}"/>
    <cellStyle name="_Currency_DSM_BASF_Betas 2 2" xfId="4614" xr:uid="{00000000-0005-0000-0000-0000670D0000}"/>
    <cellStyle name="_Currency_DSM_BASF_Betas 2 2 2" xfId="18005" xr:uid="{00000000-0005-0000-0000-0000680D0000}"/>
    <cellStyle name="_Currency_DSM_BASF_Betas 2 2 3" xfId="13741" xr:uid="{00000000-0005-0000-0000-0000690D0000}"/>
    <cellStyle name="_Currency_DSM_BASF_Betas 2 3" xfId="16693" xr:uid="{00000000-0005-0000-0000-00006A0D0000}"/>
    <cellStyle name="_Currency_DSM_BASF_Betas 2 4" xfId="11104" xr:uid="{00000000-0005-0000-0000-00006B0D0000}"/>
    <cellStyle name="_Currency_DSM_BASF_Betas 2 5" xfId="4613" xr:uid="{00000000-0005-0000-0000-00006C0D0000}"/>
    <cellStyle name="_Currency_DSM_BASF_Betas 3" xfId="4615" xr:uid="{00000000-0005-0000-0000-00006D0D0000}"/>
    <cellStyle name="_Currency_DSM_BASF_Betas 3 2" xfId="18006" xr:uid="{00000000-0005-0000-0000-00006E0D0000}"/>
    <cellStyle name="_Currency_DSM_BASF_Betas 3 3" xfId="13742" xr:uid="{00000000-0005-0000-0000-00006F0D0000}"/>
    <cellStyle name="_Currency_DSM_BASF_Betas 4" xfId="4616" xr:uid="{00000000-0005-0000-0000-0000700D0000}"/>
    <cellStyle name="_Currency_DSM_BASF_Betas 4 2" xfId="18004" xr:uid="{00000000-0005-0000-0000-0000710D0000}"/>
    <cellStyle name="_Currency_DSM_BASF_Betas 4 3" xfId="13740" xr:uid="{00000000-0005-0000-0000-0000720D0000}"/>
    <cellStyle name="_Currency_DSM_BASF_Betas 5" xfId="4617" xr:uid="{00000000-0005-0000-0000-0000730D0000}"/>
    <cellStyle name="_Currency_DSM_BASF_Betas 5 2" xfId="21100" xr:uid="{00000000-0005-0000-0000-0000740D0000}"/>
    <cellStyle name="_Currency_DSM_BASF_Betas 6" xfId="4612" xr:uid="{00000000-0005-0000-0000-0000750D0000}"/>
    <cellStyle name="_Currency_Eircom Model - Merrill" xfId="471" xr:uid="{00000000-0005-0000-0000-0000760D0000}"/>
    <cellStyle name="_Currency_Eircom Model - Merrill 2" xfId="472" xr:uid="{00000000-0005-0000-0000-0000770D0000}"/>
    <cellStyle name="_Currency_Eircom Model - Merrill 2 2" xfId="4620" xr:uid="{00000000-0005-0000-0000-0000780D0000}"/>
    <cellStyle name="_Currency_Eircom Model - Merrill 2 2 2" xfId="18008" xr:uid="{00000000-0005-0000-0000-0000790D0000}"/>
    <cellStyle name="_Currency_Eircom Model - Merrill 2 2 3" xfId="13744" xr:uid="{00000000-0005-0000-0000-00007A0D0000}"/>
    <cellStyle name="_Currency_Eircom Model - Merrill 2 3" xfId="16694" xr:uid="{00000000-0005-0000-0000-00007B0D0000}"/>
    <cellStyle name="_Currency_Eircom Model - Merrill 2 4" xfId="11105" xr:uid="{00000000-0005-0000-0000-00007C0D0000}"/>
    <cellStyle name="_Currency_Eircom Model - Merrill 2 5" xfId="4619" xr:uid="{00000000-0005-0000-0000-00007D0D0000}"/>
    <cellStyle name="_Currency_Eircom Model - Merrill 3" xfId="4621" xr:uid="{00000000-0005-0000-0000-00007E0D0000}"/>
    <cellStyle name="_Currency_Eircom Model - Merrill 3 2" xfId="18009" xr:uid="{00000000-0005-0000-0000-00007F0D0000}"/>
    <cellStyle name="_Currency_Eircom Model - Merrill 3 3" xfId="13745" xr:uid="{00000000-0005-0000-0000-0000800D0000}"/>
    <cellStyle name="_Currency_Eircom Model - Merrill 4" xfId="4622" xr:uid="{00000000-0005-0000-0000-0000810D0000}"/>
    <cellStyle name="_Currency_Eircom Model - Merrill 4 2" xfId="18007" xr:uid="{00000000-0005-0000-0000-0000820D0000}"/>
    <cellStyle name="_Currency_Eircom Model - Merrill 4 3" xfId="13743" xr:uid="{00000000-0005-0000-0000-0000830D0000}"/>
    <cellStyle name="_Currency_Eircom Model - Merrill 5" xfId="4623" xr:uid="{00000000-0005-0000-0000-0000840D0000}"/>
    <cellStyle name="_Currency_Eircom Model - Merrill 5 2" xfId="21101" xr:uid="{00000000-0005-0000-0000-0000850D0000}"/>
    <cellStyle name="_Currency_Eircom Model - Merrill 6" xfId="4618" xr:uid="{00000000-0005-0000-0000-0000860D0000}"/>
    <cellStyle name="_Currency_EIU Inflation Data (2)" xfId="473" xr:uid="{00000000-0005-0000-0000-0000870D0000}"/>
    <cellStyle name="_Currency_EIU Inflation Data (2) 2" xfId="474" xr:uid="{00000000-0005-0000-0000-0000880D0000}"/>
    <cellStyle name="_Currency_EIU Inflation Data (2) 2 2" xfId="4626" xr:uid="{00000000-0005-0000-0000-0000890D0000}"/>
    <cellStyle name="_Currency_EIU Inflation Data (2) 2 2 2" xfId="18011" xr:uid="{00000000-0005-0000-0000-00008A0D0000}"/>
    <cellStyle name="_Currency_EIU Inflation Data (2) 2 2 3" xfId="13747" xr:uid="{00000000-0005-0000-0000-00008B0D0000}"/>
    <cellStyle name="_Currency_EIU Inflation Data (2) 2 3" xfId="16695" xr:uid="{00000000-0005-0000-0000-00008C0D0000}"/>
    <cellStyle name="_Currency_EIU Inflation Data (2) 2 4" xfId="11106" xr:uid="{00000000-0005-0000-0000-00008D0D0000}"/>
    <cellStyle name="_Currency_EIU Inflation Data (2) 2 5" xfId="4625" xr:uid="{00000000-0005-0000-0000-00008E0D0000}"/>
    <cellStyle name="_Currency_EIU Inflation Data (2) 3" xfId="4627" xr:uid="{00000000-0005-0000-0000-00008F0D0000}"/>
    <cellStyle name="_Currency_EIU Inflation Data (2) 3 2" xfId="18012" xr:uid="{00000000-0005-0000-0000-0000900D0000}"/>
    <cellStyle name="_Currency_EIU Inflation Data (2) 3 3" xfId="13748" xr:uid="{00000000-0005-0000-0000-0000910D0000}"/>
    <cellStyle name="_Currency_EIU Inflation Data (2) 4" xfId="4628" xr:uid="{00000000-0005-0000-0000-0000920D0000}"/>
    <cellStyle name="_Currency_EIU Inflation Data (2) 4 2" xfId="18010" xr:uid="{00000000-0005-0000-0000-0000930D0000}"/>
    <cellStyle name="_Currency_EIU Inflation Data (2) 4 3" xfId="13746" xr:uid="{00000000-0005-0000-0000-0000940D0000}"/>
    <cellStyle name="_Currency_EIU Inflation Data (2) 5" xfId="4629" xr:uid="{00000000-0005-0000-0000-0000950D0000}"/>
    <cellStyle name="_Currency_EIU Inflation Data (2) 5 2" xfId="21102" xr:uid="{00000000-0005-0000-0000-0000960D0000}"/>
    <cellStyle name="_Currency_EIU Inflation Data (2) 6" xfId="4624" xr:uid="{00000000-0005-0000-0000-0000970D0000}"/>
    <cellStyle name="_Currency_Employee Analysis" xfId="475" xr:uid="{00000000-0005-0000-0000-0000980D0000}"/>
    <cellStyle name="_Currency_Employee Analysis 2" xfId="476" xr:uid="{00000000-0005-0000-0000-0000990D0000}"/>
    <cellStyle name="_Currency_Employee Analysis 2 2" xfId="4632" xr:uid="{00000000-0005-0000-0000-00009A0D0000}"/>
    <cellStyle name="_Currency_Employee Analysis 2 2 2" xfId="18014" xr:uid="{00000000-0005-0000-0000-00009B0D0000}"/>
    <cellStyle name="_Currency_Employee Analysis 2 2 3" xfId="13750" xr:uid="{00000000-0005-0000-0000-00009C0D0000}"/>
    <cellStyle name="_Currency_Employee Analysis 2 3" xfId="16696" xr:uid="{00000000-0005-0000-0000-00009D0D0000}"/>
    <cellStyle name="_Currency_Employee Analysis 2 4" xfId="11107" xr:uid="{00000000-0005-0000-0000-00009E0D0000}"/>
    <cellStyle name="_Currency_Employee Analysis 2 5" xfId="4631" xr:uid="{00000000-0005-0000-0000-00009F0D0000}"/>
    <cellStyle name="_Currency_Employee Analysis 3" xfId="4633" xr:uid="{00000000-0005-0000-0000-0000A00D0000}"/>
    <cellStyle name="_Currency_Employee Analysis 3 2" xfId="18015" xr:uid="{00000000-0005-0000-0000-0000A10D0000}"/>
    <cellStyle name="_Currency_Employee Analysis 3 3" xfId="13751" xr:uid="{00000000-0005-0000-0000-0000A20D0000}"/>
    <cellStyle name="_Currency_Employee Analysis 4" xfId="4634" xr:uid="{00000000-0005-0000-0000-0000A30D0000}"/>
    <cellStyle name="_Currency_Employee Analysis 4 2" xfId="18013" xr:uid="{00000000-0005-0000-0000-0000A40D0000}"/>
    <cellStyle name="_Currency_Employee Analysis 4 3" xfId="13749" xr:uid="{00000000-0005-0000-0000-0000A50D0000}"/>
    <cellStyle name="_Currency_Employee Analysis 5" xfId="4635" xr:uid="{00000000-0005-0000-0000-0000A60D0000}"/>
    <cellStyle name="_Currency_Employee Analysis 5 2" xfId="21103" xr:uid="{00000000-0005-0000-0000-0000A70D0000}"/>
    <cellStyle name="_Currency_Employee Analysis 6" xfId="4630" xr:uid="{00000000-0005-0000-0000-0000A80D0000}"/>
    <cellStyle name="_Currency_European Cable CSC (08 October 03)" xfId="477" xr:uid="{00000000-0005-0000-0000-0000A90D0000}"/>
    <cellStyle name="_Currency_European Cable CSC (08 October 03) 2" xfId="478" xr:uid="{00000000-0005-0000-0000-0000AA0D0000}"/>
    <cellStyle name="_Currency_European Cable CSC (08 October 03) 2 2" xfId="4638" xr:uid="{00000000-0005-0000-0000-0000AB0D0000}"/>
    <cellStyle name="_Currency_European Cable CSC (08 October 03) 2 2 2" xfId="18017" xr:uid="{00000000-0005-0000-0000-0000AC0D0000}"/>
    <cellStyle name="_Currency_European Cable CSC (08 October 03) 2 2 3" xfId="13753" xr:uid="{00000000-0005-0000-0000-0000AD0D0000}"/>
    <cellStyle name="_Currency_European Cable CSC (08 October 03) 2 3" xfId="16697" xr:uid="{00000000-0005-0000-0000-0000AE0D0000}"/>
    <cellStyle name="_Currency_European Cable CSC (08 October 03) 2 4" xfId="11108" xr:uid="{00000000-0005-0000-0000-0000AF0D0000}"/>
    <cellStyle name="_Currency_European Cable CSC (08 October 03) 2 5" xfId="4637" xr:uid="{00000000-0005-0000-0000-0000B00D0000}"/>
    <cellStyle name="_Currency_European Cable CSC (08 October 03) 3" xfId="4639" xr:uid="{00000000-0005-0000-0000-0000B10D0000}"/>
    <cellStyle name="_Currency_European Cable CSC (08 October 03) 3 2" xfId="18018" xr:uid="{00000000-0005-0000-0000-0000B20D0000}"/>
    <cellStyle name="_Currency_European Cable CSC (08 October 03) 3 3" xfId="13754" xr:uid="{00000000-0005-0000-0000-0000B30D0000}"/>
    <cellStyle name="_Currency_European Cable CSC (08 October 03) 4" xfId="4640" xr:uid="{00000000-0005-0000-0000-0000B40D0000}"/>
    <cellStyle name="_Currency_European Cable CSC (08 October 03) 4 2" xfId="18016" xr:uid="{00000000-0005-0000-0000-0000B50D0000}"/>
    <cellStyle name="_Currency_European Cable CSC (08 October 03) 4 3" xfId="13752" xr:uid="{00000000-0005-0000-0000-0000B60D0000}"/>
    <cellStyle name="_Currency_European Cable CSC (08 October 03) 5" xfId="4641" xr:uid="{00000000-0005-0000-0000-0000B70D0000}"/>
    <cellStyle name="_Currency_European Cable CSC (08 October 03) 5 2" xfId="21104" xr:uid="{00000000-0005-0000-0000-0000B80D0000}"/>
    <cellStyle name="_Currency_European Cable CSC (08 October 03) 6" xfId="4636" xr:uid="{00000000-0005-0000-0000-0000B90D0000}"/>
    <cellStyle name="_Currency_European Consumer Publishing_Deal_Comp Sep 2005" xfId="479" xr:uid="{00000000-0005-0000-0000-0000BA0D0000}"/>
    <cellStyle name="_Currency_European Consumer Publishing_Deal_Comp Sep 2005 2" xfId="480" xr:uid="{00000000-0005-0000-0000-0000BB0D0000}"/>
    <cellStyle name="_Currency_European Consumer Publishing_Deal_Comp Sep 2005 2 2" xfId="4644" xr:uid="{00000000-0005-0000-0000-0000BC0D0000}"/>
    <cellStyle name="_Currency_European Consumer Publishing_Deal_Comp Sep 2005 2 2 2" xfId="18020" xr:uid="{00000000-0005-0000-0000-0000BD0D0000}"/>
    <cellStyle name="_Currency_European Consumer Publishing_Deal_Comp Sep 2005 2 2 3" xfId="13756" xr:uid="{00000000-0005-0000-0000-0000BE0D0000}"/>
    <cellStyle name="_Currency_European Consumer Publishing_Deal_Comp Sep 2005 2 3" xfId="16698" xr:uid="{00000000-0005-0000-0000-0000BF0D0000}"/>
    <cellStyle name="_Currency_European Consumer Publishing_Deal_Comp Sep 2005 2 4" xfId="11109" xr:uid="{00000000-0005-0000-0000-0000C00D0000}"/>
    <cellStyle name="_Currency_European Consumer Publishing_Deal_Comp Sep 2005 2 5" xfId="4643" xr:uid="{00000000-0005-0000-0000-0000C10D0000}"/>
    <cellStyle name="_Currency_European Consumer Publishing_Deal_Comp Sep 2005 3" xfId="4645" xr:uid="{00000000-0005-0000-0000-0000C20D0000}"/>
    <cellStyle name="_Currency_European Consumer Publishing_Deal_Comp Sep 2005 3 2" xfId="18021" xr:uid="{00000000-0005-0000-0000-0000C30D0000}"/>
    <cellStyle name="_Currency_European Consumer Publishing_Deal_Comp Sep 2005 3 3" xfId="13757" xr:uid="{00000000-0005-0000-0000-0000C40D0000}"/>
    <cellStyle name="_Currency_European Consumer Publishing_Deal_Comp Sep 2005 4" xfId="4646" xr:uid="{00000000-0005-0000-0000-0000C50D0000}"/>
    <cellStyle name="_Currency_European Consumer Publishing_Deal_Comp Sep 2005 4 2" xfId="18019" xr:uid="{00000000-0005-0000-0000-0000C60D0000}"/>
    <cellStyle name="_Currency_European Consumer Publishing_Deal_Comp Sep 2005 4 3" xfId="13755" xr:uid="{00000000-0005-0000-0000-0000C70D0000}"/>
    <cellStyle name="_Currency_European Consumer Publishing_Deal_Comp Sep 2005 5" xfId="4647" xr:uid="{00000000-0005-0000-0000-0000C80D0000}"/>
    <cellStyle name="_Currency_European Consumer Publishing_Deal_Comp Sep 2005 5 2" xfId="21105" xr:uid="{00000000-0005-0000-0000-0000C90D0000}"/>
    <cellStyle name="_Currency_European Consumer Publishing_Deal_Comp Sep 2005 6" xfId="4642" xr:uid="{00000000-0005-0000-0000-0000CA0D0000}"/>
    <cellStyle name="_Currency_European Mobile CSC (Current)" xfId="481" xr:uid="{00000000-0005-0000-0000-0000CB0D0000}"/>
    <cellStyle name="_Currency_European Mobile CSC (Current) 2" xfId="482" xr:uid="{00000000-0005-0000-0000-0000CC0D0000}"/>
    <cellStyle name="_Currency_European Mobile CSC (Current) 2 2" xfId="4650" xr:uid="{00000000-0005-0000-0000-0000CD0D0000}"/>
    <cellStyle name="_Currency_European Mobile CSC (Current) 2 2 2" xfId="18023" xr:uid="{00000000-0005-0000-0000-0000CE0D0000}"/>
    <cellStyle name="_Currency_European Mobile CSC (Current) 2 2 3" xfId="13759" xr:uid="{00000000-0005-0000-0000-0000CF0D0000}"/>
    <cellStyle name="_Currency_European Mobile CSC (Current) 2 3" xfId="16699" xr:uid="{00000000-0005-0000-0000-0000D00D0000}"/>
    <cellStyle name="_Currency_European Mobile CSC (Current) 2 4" xfId="11110" xr:uid="{00000000-0005-0000-0000-0000D10D0000}"/>
    <cellStyle name="_Currency_European Mobile CSC (Current) 2 5" xfId="4649" xr:uid="{00000000-0005-0000-0000-0000D20D0000}"/>
    <cellStyle name="_Currency_European Mobile CSC (Current) 3" xfId="4651" xr:uid="{00000000-0005-0000-0000-0000D30D0000}"/>
    <cellStyle name="_Currency_European Mobile CSC (Current) 3 2" xfId="18024" xr:uid="{00000000-0005-0000-0000-0000D40D0000}"/>
    <cellStyle name="_Currency_European Mobile CSC (Current) 3 3" xfId="13760" xr:uid="{00000000-0005-0000-0000-0000D50D0000}"/>
    <cellStyle name="_Currency_European Mobile CSC (Current) 4" xfId="4652" xr:uid="{00000000-0005-0000-0000-0000D60D0000}"/>
    <cellStyle name="_Currency_European Mobile CSC (Current) 4 2" xfId="18022" xr:uid="{00000000-0005-0000-0000-0000D70D0000}"/>
    <cellStyle name="_Currency_European Mobile CSC (Current) 4 3" xfId="13758" xr:uid="{00000000-0005-0000-0000-0000D80D0000}"/>
    <cellStyle name="_Currency_European Mobile CSC (Current) 5" xfId="4653" xr:uid="{00000000-0005-0000-0000-0000D90D0000}"/>
    <cellStyle name="_Currency_European Mobile CSC (Current) 5 2" xfId="21106" xr:uid="{00000000-0005-0000-0000-0000DA0D0000}"/>
    <cellStyle name="_Currency_European Mobile CSC (Current) 6" xfId="4648" xr:uid="{00000000-0005-0000-0000-0000DB0D0000}"/>
    <cellStyle name="_Currency_European Professional Publishing DealCOmp Dec 2005" xfId="483" xr:uid="{00000000-0005-0000-0000-0000DC0D0000}"/>
    <cellStyle name="_Currency_European Professional Publishing DealCOmp Dec 2005 2" xfId="484" xr:uid="{00000000-0005-0000-0000-0000DD0D0000}"/>
    <cellStyle name="_Currency_European Professional Publishing DealCOmp Dec 2005 2 2" xfId="4656" xr:uid="{00000000-0005-0000-0000-0000DE0D0000}"/>
    <cellStyle name="_Currency_European Professional Publishing DealCOmp Dec 2005 2 2 2" xfId="18026" xr:uid="{00000000-0005-0000-0000-0000DF0D0000}"/>
    <cellStyle name="_Currency_European Professional Publishing DealCOmp Dec 2005 2 2 3" xfId="13762" xr:uid="{00000000-0005-0000-0000-0000E00D0000}"/>
    <cellStyle name="_Currency_European Professional Publishing DealCOmp Dec 2005 2 3" xfId="16700" xr:uid="{00000000-0005-0000-0000-0000E10D0000}"/>
    <cellStyle name="_Currency_European Professional Publishing DealCOmp Dec 2005 2 4" xfId="11111" xr:uid="{00000000-0005-0000-0000-0000E20D0000}"/>
    <cellStyle name="_Currency_European Professional Publishing DealCOmp Dec 2005 2 5" xfId="4655" xr:uid="{00000000-0005-0000-0000-0000E30D0000}"/>
    <cellStyle name="_Currency_European Professional Publishing DealCOmp Dec 2005 3" xfId="4657" xr:uid="{00000000-0005-0000-0000-0000E40D0000}"/>
    <cellStyle name="_Currency_European Professional Publishing DealCOmp Dec 2005 3 2" xfId="18027" xr:uid="{00000000-0005-0000-0000-0000E50D0000}"/>
    <cellStyle name="_Currency_European Professional Publishing DealCOmp Dec 2005 3 3" xfId="13763" xr:uid="{00000000-0005-0000-0000-0000E60D0000}"/>
    <cellStyle name="_Currency_European Professional Publishing DealCOmp Dec 2005 4" xfId="4658" xr:uid="{00000000-0005-0000-0000-0000E70D0000}"/>
    <cellStyle name="_Currency_European Professional Publishing DealCOmp Dec 2005 4 2" xfId="18025" xr:uid="{00000000-0005-0000-0000-0000E80D0000}"/>
    <cellStyle name="_Currency_European Professional Publishing DealCOmp Dec 2005 4 3" xfId="13761" xr:uid="{00000000-0005-0000-0000-0000E90D0000}"/>
    <cellStyle name="_Currency_European Professional Publishing DealCOmp Dec 2005 5" xfId="4659" xr:uid="{00000000-0005-0000-0000-0000EA0D0000}"/>
    <cellStyle name="_Currency_European Professional Publishing DealCOmp Dec 2005 5 2" xfId="21107" xr:uid="{00000000-0005-0000-0000-0000EB0D0000}"/>
    <cellStyle name="_Currency_European Professional Publishing DealCOmp Dec 2005 6" xfId="4654" xr:uid="{00000000-0005-0000-0000-0000EC0D0000}"/>
    <cellStyle name="_Currency_Euston DCF" xfId="485" xr:uid="{00000000-0005-0000-0000-0000ED0D0000}"/>
    <cellStyle name="_Currency_Euston DCF 2" xfId="486" xr:uid="{00000000-0005-0000-0000-0000EE0D0000}"/>
    <cellStyle name="_Currency_Euston DCF 2 2" xfId="4662" xr:uid="{00000000-0005-0000-0000-0000EF0D0000}"/>
    <cellStyle name="_Currency_Euston DCF 2 2 2" xfId="18029" xr:uid="{00000000-0005-0000-0000-0000F00D0000}"/>
    <cellStyle name="_Currency_Euston DCF 2 2 3" xfId="13765" xr:uid="{00000000-0005-0000-0000-0000F10D0000}"/>
    <cellStyle name="_Currency_Euston DCF 2 3" xfId="16701" xr:uid="{00000000-0005-0000-0000-0000F20D0000}"/>
    <cellStyle name="_Currency_Euston DCF 2 4" xfId="11112" xr:uid="{00000000-0005-0000-0000-0000F30D0000}"/>
    <cellStyle name="_Currency_Euston DCF 2 5" xfId="4661" xr:uid="{00000000-0005-0000-0000-0000F40D0000}"/>
    <cellStyle name="_Currency_Euston DCF 3" xfId="4663" xr:uid="{00000000-0005-0000-0000-0000F50D0000}"/>
    <cellStyle name="_Currency_Euston DCF 3 2" xfId="18030" xr:uid="{00000000-0005-0000-0000-0000F60D0000}"/>
    <cellStyle name="_Currency_Euston DCF 3 3" xfId="13766" xr:uid="{00000000-0005-0000-0000-0000F70D0000}"/>
    <cellStyle name="_Currency_Euston DCF 4" xfId="4664" xr:uid="{00000000-0005-0000-0000-0000F80D0000}"/>
    <cellStyle name="_Currency_Euston DCF 4 2" xfId="18028" xr:uid="{00000000-0005-0000-0000-0000F90D0000}"/>
    <cellStyle name="_Currency_Euston DCF 4 3" xfId="13764" xr:uid="{00000000-0005-0000-0000-0000FA0D0000}"/>
    <cellStyle name="_Currency_Euston DCF 5" xfId="4665" xr:uid="{00000000-0005-0000-0000-0000FB0D0000}"/>
    <cellStyle name="_Currency_Euston DCF 5 2" xfId="21108" xr:uid="{00000000-0005-0000-0000-0000FC0D0000}"/>
    <cellStyle name="_Currency_Euston DCF 6" xfId="4660" xr:uid="{00000000-0005-0000-0000-0000FD0D0000}"/>
    <cellStyle name="_Currency_EY Operating Model - Aoifinn31" xfId="487" xr:uid="{00000000-0005-0000-0000-0000FE0D0000}"/>
    <cellStyle name="_Currency_EY Operating Model - Aoifinn31 2" xfId="488" xr:uid="{00000000-0005-0000-0000-0000FF0D0000}"/>
    <cellStyle name="_Currency_EY Operating Model - Aoifinn31 2 2" xfId="4668" xr:uid="{00000000-0005-0000-0000-0000000E0000}"/>
    <cellStyle name="_Currency_EY Operating Model - Aoifinn31 2 2 2" xfId="18032" xr:uid="{00000000-0005-0000-0000-0000010E0000}"/>
    <cellStyle name="_Currency_EY Operating Model - Aoifinn31 2 2 3" xfId="13768" xr:uid="{00000000-0005-0000-0000-0000020E0000}"/>
    <cellStyle name="_Currency_EY Operating Model - Aoifinn31 2 3" xfId="16702" xr:uid="{00000000-0005-0000-0000-0000030E0000}"/>
    <cellStyle name="_Currency_EY Operating Model - Aoifinn31 2 4" xfId="11113" xr:uid="{00000000-0005-0000-0000-0000040E0000}"/>
    <cellStyle name="_Currency_EY Operating Model - Aoifinn31 2 5" xfId="4667" xr:uid="{00000000-0005-0000-0000-0000050E0000}"/>
    <cellStyle name="_Currency_EY Operating Model - Aoifinn31 3" xfId="4669" xr:uid="{00000000-0005-0000-0000-0000060E0000}"/>
    <cellStyle name="_Currency_EY Operating Model - Aoifinn31 3 2" xfId="18033" xr:uid="{00000000-0005-0000-0000-0000070E0000}"/>
    <cellStyle name="_Currency_EY Operating Model - Aoifinn31 3 3" xfId="13769" xr:uid="{00000000-0005-0000-0000-0000080E0000}"/>
    <cellStyle name="_Currency_EY Operating Model - Aoifinn31 4" xfId="4670" xr:uid="{00000000-0005-0000-0000-0000090E0000}"/>
    <cellStyle name="_Currency_EY Operating Model - Aoifinn31 4 2" xfId="18031" xr:uid="{00000000-0005-0000-0000-00000A0E0000}"/>
    <cellStyle name="_Currency_EY Operating Model - Aoifinn31 4 3" xfId="13767" xr:uid="{00000000-0005-0000-0000-00000B0E0000}"/>
    <cellStyle name="_Currency_EY Operating Model - Aoifinn31 5" xfId="4671" xr:uid="{00000000-0005-0000-0000-00000C0E0000}"/>
    <cellStyle name="_Currency_EY Operating Model - Aoifinn31 5 2" xfId="21109" xr:uid="{00000000-0005-0000-0000-00000D0E0000}"/>
    <cellStyle name="_Currency_EY Operating Model - Aoifinn31 6" xfId="4666" xr:uid="{00000000-0005-0000-0000-00000E0E0000}"/>
    <cellStyle name="_Currency_EY Operating Model - May 8" xfId="489" xr:uid="{00000000-0005-0000-0000-00000F0E0000}"/>
    <cellStyle name="_Currency_EY Operating Model - May 8 2" xfId="490" xr:uid="{00000000-0005-0000-0000-0000100E0000}"/>
    <cellStyle name="_Currency_EY Operating Model - May 8 2 2" xfId="4674" xr:uid="{00000000-0005-0000-0000-0000110E0000}"/>
    <cellStyle name="_Currency_EY Operating Model - May 8 2 2 2" xfId="18035" xr:uid="{00000000-0005-0000-0000-0000120E0000}"/>
    <cellStyle name="_Currency_EY Operating Model - May 8 2 2 3" xfId="13771" xr:uid="{00000000-0005-0000-0000-0000130E0000}"/>
    <cellStyle name="_Currency_EY Operating Model - May 8 2 3" xfId="16703" xr:uid="{00000000-0005-0000-0000-0000140E0000}"/>
    <cellStyle name="_Currency_EY Operating Model - May 8 2 4" xfId="11114" xr:uid="{00000000-0005-0000-0000-0000150E0000}"/>
    <cellStyle name="_Currency_EY Operating Model - May 8 2 5" xfId="4673" xr:uid="{00000000-0005-0000-0000-0000160E0000}"/>
    <cellStyle name="_Currency_EY Operating Model - May 8 3" xfId="4675" xr:uid="{00000000-0005-0000-0000-0000170E0000}"/>
    <cellStyle name="_Currency_EY Operating Model - May 8 3 2" xfId="18036" xr:uid="{00000000-0005-0000-0000-0000180E0000}"/>
    <cellStyle name="_Currency_EY Operating Model - May 8 3 3" xfId="13772" xr:uid="{00000000-0005-0000-0000-0000190E0000}"/>
    <cellStyle name="_Currency_EY Operating Model - May 8 4" xfId="4676" xr:uid="{00000000-0005-0000-0000-00001A0E0000}"/>
    <cellStyle name="_Currency_EY Operating Model - May 8 4 2" xfId="18034" xr:uid="{00000000-0005-0000-0000-00001B0E0000}"/>
    <cellStyle name="_Currency_EY Operating Model - May 8 4 3" xfId="13770" xr:uid="{00000000-0005-0000-0000-00001C0E0000}"/>
    <cellStyle name="_Currency_EY Operating Model - May 8 5" xfId="4677" xr:uid="{00000000-0005-0000-0000-00001D0E0000}"/>
    <cellStyle name="_Currency_EY Operating Model - May 8 5 2" xfId="21110" xr:uid="{00000000-0005-0000-0000-00001E0E0000}"/>
    <cellStyle name="_Currency_EY Operating Model - May 8 6" xfId="4672" xr:uid="{00000000-0005-0000-0000-00001F0E0000}"/>
    <cellStyle name="_Currency_Fainne Model vBank Book (€1.36 per Share)" xfId="491" xr:uid="{00000000-0005-0000-0000-0000200E0000}"/>
    <cellStyle name="_Currency_Fainne Model vBank Book (€1.36 per Share) 2" xfId="492" xr:uid="{00000000-0005-0000-0000-0000210E0000}"/>
    <cellStyle name="_Currency_Fainne Model vBank Book (€1.36 per Share) 2 2" xfId="4680" xr:uid="{00000000-0005-0000-0000-0000220E0000}"/>
    <cellStyle name="_Currency_Fainne Model vBank Book (€1.36 per Share) 2 2 2" xfId="18038" xr:uid="{00000000-0005-0000-0000-0000230E0000}"/>
    <cellStyle name="_Currency_Fainne Model vBank Book (€1.36 per Share) 2 2 3" xfId="13774" xr:uid="{00000000-0005-0000-0000-0000240E0000}"/>
    <cellStyle name="_Currency_Fainne Model vBank Book (€1.36 per Share) 2 3" xfId="16704" xr:uid="{00000000-0005-0000-0000-0000250E0000}"/>
    <cellStyle name="_Currency_Fainne Model vBank Book (€1.36 per Share) 2 4" xfId="11115" xr:uid="{00000000-0005-0000-0000-0000260E0000}"/>
    <cellStyle name="_Currency_Fainne Model vBank Book (€1.36 per Share) 2 5" xfId="4679" xr:uid="{00000000-0005-0000-0000-0000270E0000}"/>
    <cellStyle name="_Currency_Fainne Model vBank Book (€1.36 per Share) 3" xfId="4681" xr:uid="{00000000-0005-0000-0000-0000280E0000}"/>
    <cellStyle name="_Currency_Fainne Model vBank Book (€1.36 per Share) 3 2" xfId="18039" xr:uid="{00000000-0005-0000-0000-0000290E0000}"/>
    <cellStyle name="_Currency_Fainne Model vBank Book (€1.36 per Share) 3 3" xfId="13775" xr:uid="{00000000-0005-0000-0000-00002A0E0000}"/>
    <cellStyle name="_Currency_Fainne Model vBank Book (€1.36 per Share) 4" xfId="4682" xr:uid="{00000000-0005-0000-0000-00002B0E0000}"/>
    <cellStyle name="_Currency_Fainne Model vBank Book (€1.36 per Share) 4 2" xfId="18037" xr:uid="{00000000-0005-0000-0000-00002C0E0000}"/>
    <cellStyle name="_Currency_Fainne Model vBank Book (€1.36 per Share) 4 3" xfId="13773" xr:uid="{00000000-0005-0000-0000-00002D0E0000}"/>
    <cellStyle name="_Currency_Fainne Model vBank Book (€1.36 per Share) 5" xfId="4683" xr:uid="{00000000-0005-0000-0000-00002E0E0000}"/>
    <cellStyle name="_Currency_Fainne Model vBank Book (€1.36 per Share) 5 2" xfId="21111" xr:uid="{00000000-0005-0000-0000-00002F0E0000}"/>
    <cellStyle name="_Currency_Fainne Model vBank Book (€1.36 per Share) 6" xfId="4678" xr:uid="{00000000-0005-0000-0000-0000300E0000}"/>
    <cellStyle name="_Currency_Fainne Opening Balance Sheet v2" xfId="493" xr:uid="{00000000-0005-0000-0000-0000310E0000}"/>
    <cellStyle name="_Currency_Fainne Opening Balance Sheet v2 2" xfId="494" xr:uid="{00000000-0005-0000-0000-0000320E0000}"/>
    <cellStyle name="_Currency_Fainne Opening Balance Sheet v2 2 2" xfId="4686" xr:uid="{00000000-0005-0000-0000-0000330E0000}"/>
    <cellStyle name="_Currency_Fainne Opening Balance Sheet v2 2 2 2" xfId="18041" xr:uid="{00000000-0005-0000-0000-0000340E0000}"/>
    <cellStyle name="_Currency_Fainne Opening Balance Sheet v2 2 2 3" xfId="13777" xr:uid="{00000000-0005-0000-0000-0000350E0000}"/>
    <cellStyle name="_Currency_Fainne Opening Balance Sheet v2 2 3" xfId="16705" xr:uid="{00000000-0005-0000-0000-0000360E0000}"/>
    <cellStyle name="_Currency_Fainne Opening Balance Sheet v2 2 4" xfId="11116" xr:uid="{00000000-0005-0000-0000-0000370E0000}"/>
    <cellStyle name="_Currency_Fainne Opening Balance Sheet v2 2 5" xfId="4685" xr:uid="{00000000-0005-0000-0000-0000380E0000}"/>
    <cellStyle name="_Currency_Fainne Opening Balance Sheet v2 3" xfId="4687" xr:uid="{00000000-0005-0000-0000-0000390E0000}"/>
    <cellStyle name="_Currency_Fainne Opening Balance Sheet v2 3 2" xfId="18042" xr:uid="{00000000-0005-0000-0000-00003A0E0000}"/>
    <cellStyle name="_Currency_Fainne Opening Balance Sheet v2 3 3" xfId="13778" xr:uid="{00000000-0005-0000-0000-00003B0E0000}"/>
    <cellStyle name="_Currency_Fainne Opening Balance Sheet v2 4" xfId="4688" xr:uid="{00000000-0005-0000-0000-00003C0E0000}"/>
    <cellStyle name="_Currency_Fainne Opening Balance Sheet v2 4 2" xfId="18040" xr:uid="{00000000-0005-0000-0000-00003D0E0000}"/>
    <cellStyle name="_Currency_Fainne Opening Balance Sheet v2 4 3" xfId="13776" xr:uid="{00000000-0005-0000-0000-00003E0E0000}"/>
    <cellStyle name="_Currency_Fainne Opening Balance Sheet v2 5" xfId="4689" xr:uid="{00000000-0005-0000-0000-00003F0E0000}"/>
    <cellStyle name="_Currency_Fainne Opening Balance Sheet v2 5 2" xfId="21112" xr:uid="{00000000-0005-0000-0000-0000400E0000}"/>
    <cellStyle name="_Currency_Fainne Opening Balance Sheet v2 6" xfId="4684" xr:uid="{00000000-0005-0000-0000-0000410E0000}"/>
    <cellStyle name="_Currency_Fainne Operating Model - Aug. 3" xfId="495" xr:uid="{00000000-0005-0000-0000-0000420E0000}"/>
    <cellStyle name="_Currency_Fainne Operating Model - Aug. 3 2" xfId="496" xr:uid="{00000000-0005-0000-0000-0000430E0000}"/>
    <cellStyle name="_Currency_Fainne Operating Model - Aug. 3 2 2" xfId="4692" xr:uid="{00000000-0005-0000-0000-0000440E0000}"/>
    <cellStyle name="_Currency_Fainne Operating Model - Aug. 3 2 2 2" xfId="18044" xr:uid="{00000000-0005-0000-0000-0000450E0000}"/>
    <cellStyle name="_Currency_Fainne Operating Model - Aug. 3 2 2 3" xfId="13780" xr:uid="{00000000-0005-0000-0000-0000460E0000}"/>
    <cellStyle name="_Currency_Fainne Operating Model - Aug. 3 2 3" xfId="16706" xr:uid="{00000000-0005-0000-0000-0000470E0000}"/>
    <cellStyle name="_Currency_Fainne Operating Model - Aug. 3 2 4" xfId="11117" xr:uid="{00000000-0005-0000-0000-0000480E0000}"/>
    <cellStyle name="_Currency_Fainne Operating Model - Aug. 3 2 5" xfId="4691" xr:uid="{00000000-0005-0000-0000-0000490E0000}"/>
    <cellStyle name="_Currency_Fainne Operating Model - Aug. 3 3" xfId="4693" xr:uid="{00000000-0005-0000-0000-00004A0E0000}"/>
    <cellStyle name="_Currency_Fainne Operating Model - Aug. 3 3 2" xfId="18045" xr:uid="{00000000-0005-0000-0000-00004B0E0000}"/>
    <cellStyle name="_Currency_Fainne Operating Model - Aug. 3 3 3" xfId="13781" xr:uid="{00000000-0005-0000-0000-00004C0E0000}"/>
    <cellStyle name="_Currency_Fainne Operating Model - Aug. 3 4" xfId="4694" xr:uid="{00000000-0005-0000-0000-00004D0E0000}"/>
    <cellStyle name="_Currency_Fainne Operating Model - Aug. 3 4 2" xfId="18043" xr:uid="{00000000-0005-0000-0000-00004E0E0000}"/>
    <cellStyle name="_Currency_Fainne Operating Model - Aug. 3 4 3" xfId="13779" xr:uid="{00000000-0005-0000-0000-00004F0E0000}"/>
    <cellStyle name="_Currency_Fainne Operating Model - Aug. 3 5" xfId="4695" xr:uid="{00000000-0005-0000-0000-0000500E0000}"/>
    <cellStyle name="_Currency_Fainne Operating Model - Aug. 3 5 2" xfId="21113" xr:uid="{00000000-0005-0000-0000-0000510E0000}"/>
    <cellStyle name="_Currency_Fainne Operating Model - Aug. 3 6" xfId="4690" xr:uid="{00000000-0005-0000-0000-0000520E0000}"/>
    <cellStyle name="_Currency_Fainne Operating Model - Nov. 13" xfId="497" xr:uid="{00000000-0005-0000-0000-0000530E0000}"/>
    <cellStyle name="_Currency_Fainne Operating Model - Nov. 13 2" xfId="498" xr:uid="{00000000-0005-0000-0000-0000540E0000}"/>
    <cellStyle name="_Currency_Fainne Operating Model - Nov. 13 2 2" xfId="4698" xr:uid="{00000000-0005-0000-0000-0000550E0000}"/>
    <cellStyle name="_Currency_Fainne Operating Model - Nov. 13 2 2 2" xfId="18047" xr:uid="{00000000-0005-0000-0000-0000560E0000}"/>
    <cellStyle name="_Currency_Fainne Operating Model - Nov. 13 2 2 3" xfId="13783" xr:uid="{00000000-0005-0000-0000-0000570E0000}"/>
    <cellStyle name="_Currency_Fainne Operating Model - Nov. 13 2 3" xfId="16707" xr:uid="{00000000-0005-0000-0000-0000580E0000}"/>
    <cellStyle name="_Currency_Fainne Operating Model - Nov. 13 2 4" xfId="11118" xr:uid="{00000000-0005-0000-0000-0000590E0000}"/>
    <cellStyle name="_Currency_Fainne Operating Model - Nov. 13 2 5" xfId="4697" xr:uid="{00000000-0005-0000-0000-00005A0E0000}"/>
    <cellStyle name="_Currency_Fainne Operating Model - Nov. 13 3" xfId="4699" xr:uid="{00000000-0005-0000-0000-00005B0E0000}"/>
    <cellStyle name="_Currency_Fainne Operating Model - Nov. 13 3 2" xfId="18048" xr:uid="{00000000-0005-0000-0000-00005C0E0000}"/>
    <cellStyle name="_Currency_Fainne Operating Model - Nov. 13 3 3" xfId="13784" xr:uid="{00000000-0005-0000-0000-00005D0E0000}"/>
    <cellStyle name="_Currency_Fainne Operating Model - Nov. 13 4" xfId="4700" xr:uid="{00000000-0005-0000-0000-00005E0E0000}"/>
    <cellStyle name="_Currency_Fainne Operating Model - Nov. 13 4 2" xfId="18046" xr:uid="{00000000-0005-0000-0000-00005F0E0000}"/>
    <cellStyle name="_Currency_Fainne Operating Model - Nov. 13 4 3" xfId="13782" xr:uid="{00000000-0005-0000-0000-0000600E0000}"/>
    <cellStyle name="_Currency_Fainne Operating Model - Nov. 13 5" xfId="4701" xr:uid="{00000000-0005-0000-0000-0000610E0000}"/>
    <cellStyle name="_Currency_Fainne Operating Model - Nov. 13 5 2" xfId="21114" xr:uid="{00000000-0005-0000-0000-0000620E0000}"/>
    <cellStyle name="_Currency_Fainne Operating Model - Nov. 13 6" xfId="4696" xr:uid="{00000000-0005-0000-0000-0000630E0000}"/>
    <cellStyle name="_Currency_Florida consensus estimates" xfId="499" xr:uid="{00000000-0005-0000-0000-0000640E0000}"/>
    <cellStyle name="_Currency_Florida consensus estimates 2" xfId="500" xr:uid="{00000000-0005-0000-0000-0000650E0000}"/>
    <cellStyle name="_Currency_Florida consensus estimates 2 2" xfId="4704" xr:uid="{00000000-0005-0000-0000-0000660E0000}"/>
    <cellStyle name="_Currency_Florida consensus estimates 2 2 2" xfId="18050" xr:uid="{00000000-0005-0000-0000-0000670E0000}"/>
    <cellStyle name="_Currency_Florida consensus estimates 2 2 3" xfId="13786" xr:uid="{00000000-0005-0000-0000-0000680E0000}"/>
    <cellStyle name="_Currency_Florida consensus estimates 2 3" xfId="16708" xr:uid="{00000000-0005-0000-0000-0000690E0000}"/>
    <cellStyle name="_Currency_Florida consensus estimates 2 4" xfId="11119" xr:uid="{00000000-0005-0000-0000-00006A0E0000}"/>
    <cellStyle name="_Currency_Florida consensus estimates 2 5" xfId="4703" xr:uid="{00000000-0005-0000-0000-00006B0E0000}"/>
    <cellStyle name="_Currency_Florida consensus estimates 3" xfId="4705" xr:uid="{00000000-0005-0000-0000-00006C0E0000}"/>
    <cellStyle name="_Currency_Florida consensus estimates 3 2" xfId="18051" xr:uid="{00000000-0005-0000-0000-00006D0E0000}"/>
    <cellStyle name="_Currency_Florida consensus estimates 3 3" xfId="13787" xr:uid="{00000000-0005-0000-0000-00006E0E0000}"/>
    <cellStyle name="_Currency_Florida consensus estimates 4" xfId="4706" xr:uid="{00000000-0005-0000-0000-00006F0E0000}"/>
    <cellStyle name="_Currency_Florida consensus estimates 4 2" xfId="18049" xr:uid="{00000000-0005-0000-0000-0000700E0000}"/>
    <cellStyle name="_Currency_Florida consensus estimates 4 3" xfId="13785" xr:uid="{00000000-0005-0000-0000-0000710E0000}"/>
    <cellStyle name="_Currency_Florida consensus estimates 5" xfId="4707" xr:uid="{00000000-0005-0000-0000-0000720E0000}"/>
    <cellStyle name="_Currency_Florida consensus estimates 5 2" xfId="21115" xr:uid="{00000000-0005-0000-0000-0000730E0000}"/>
    <cellStyle name="_Currency_Florida consensus estimates 6" xfId="4702" xr:uid="{00000000-0005-0000-0000-0000740E0000}"/>
    <cellStyle name="_Currency_FT-6June2001" xfId="501" xr:uid="{00000000-0005-0000-0000-0000750E0000}"/>
    <cellStyle name="_Currency_FT-6June2001 2" xfId="502" xr:uid="{00000000-0005-0000-0000-0000760E0000}"/>
    <cellStyle name="_Currency_FT-6June2001 2 2" xfId="4710" xr:uid="{00000000-0005-0000-0000-0000770E0000}"/>
    <cellStyle name="_Currency_FT-6June2001 2 2 2" xfId="18053" xr:uid="{00000000-0005-0000-0000-0000780E0000}"/>
    <cellStyle name="_Currency_FT-6June2001 2 2 3" xfId="13789" xr:uid="{00000000-0005-0000-0000-0000790E0000}"/>
    <cellStyle name="_Currency_FT-6June2001 2 3" xfId="16709" xr:uid="{00000000-0005-0000-0000-00007A0E0000}"/>
    <cellStyle name="_Currency_FT-6June2001 2 4" xfId="11120" xr:uid="{00000000-0005-0000-0000-00007B0E0000}"/>
    <cellStyle name="_Currency_FT-6June2001 2 5" xfId="4709" xr:uid="{00000000-0005-0000-0000-00007C0E0000}"/>
    <cellStyle name="_Currency_FT-6June2001 3" xfId="4711" xr:uid="{00000000-0005-0000-0000-00007D0E0000}"/>
    <cellStyle name="_Currency_FT-6June2001 3 2" xfId="18054" xr:uid="{00000000-0005-0000-0000-00007E0E0000}"/>
    <cellStyle name="_Currency_FT-6June2001 3 3" xfId="13790" xr:uid="{00000000-0005-0000-0000-00007F0E0000}"/>
    <cellStyle name="_Currency_FT-6June2001 4" xfId="4712" xr:uid="{00000000-0005-0000-0000-0000800E0000}"/>
    <cellStyle name="_Currency_FT-6June2001 4 2" xfId="18052" xr:uid="{00000000-0005-0000-0000-0000810E0000}"/>
    <cellStyle name="_Currency_FT-6June2001 4 3" xfId="13788" xr:uid="{00000000-0005-0000-0000-0000820E0000}"/>
    <cellStyle name="_Currency_FT-6June2001 5" xfId="4713" xr:uid="{00000000-0005-0000-0000-0000830E0000}"/>
    <cellStyle name="_Currency_FT-6June2001 5 2" xfId="21116" xr:uid="{00000000-0005-0000-0000-0000840E0000}"/>
    <cellStyle name="_Currency_FT-6June2001 6" xfId="4708" xr:uid="{00000000-0005-0000-0000-0000850E0000}"/>
    <cellStyle name="_Currency_Future Benchmarking" xfId="503" xr:uid="{00000000-0005-0000-0000-0000860E0000}"/>
    <cellStyle name="_Currency_Gas de Euskadi Valuation" xfId="504" xr:uid="{00000000-0005-0000-0000-0000870E0000}"/>
    <cellStyle name="_Currency_Gas de Euskadi Valuation 2" xfId="505" xr:uid="{00000000-0005-0000-0000-0000880E0000}"/>
    <cellStyle name="_Currency_Gas de Euskadi Valuation 2 2" xfId="4716" xr:uid="{00000000-0005-0000-0000-0000890E0000}"/>
    <cellStyle name="_Currency_Gas de Euskadi Valuation 2 2 2" xfId="18056" xr:uid="{00000000-0005-0000-0000-00008A0E0000}"/>
    <cellStyle name="_Currency_Gas de Euskadi Valuation 2 2 3" xfId="13792" xr:uid="{00000000-0005-0000-0000-00008B0E0000}"/>
    <cellStyle name="_Currency_Gas de Euskadi Valuation 2 3" xfId="16710" xr:uid="{00000000-0005-0000-0000-00008C0E0000}"/>
    <cellStyle name="_Currency_Gas de Euskadi Valuation 2 4" xfId="11121" xr:uid="{00000000-0005-0000-0000-00008D0E0000}"/>
    <cellStyle name="_Currency_Gas de Euskadi Valuation 2 5" xfId="4715" xr:uid="{00000000-0005-0000-0000-00008E0E0000}"/>
    <cellStyle name="_Currency_Gas de Euskadi Valuation 3" xfId="4717" xr:uid="{00000000-0005-0000-0000-00008F0E0000}"/>
    <cellStyle name="_Currency_Gas de Euskadi Valuation 3 2" xfId="18057" xr:uid="{00000000-0005-0000-0000-0000900E0000}"/>
    <cellStyle name="_Currency_Gas de Euskadi Valuation 3 3" xfId="13793" xr:uid="{00000000-0005-0000-0000-0000910E0000}"/>
    <cellStyle name="_Currency_Gas de Euskadi Valuation 4" xfId="4718" xr:uid="{00000000-0005-0000-0000-0000920E0000}"/>
    <cellStyle name="_Currency_Gas de Euskadi Valuation 4 2" xfId="18055" xr:uid="{00000000-0005-0000-0000-0000930E0000}"/>
    <cellStyle name="_Currency_Gas de Euskadi Valuation 4 3" xfId="13791" xr:uid="{00000000-0005-0000-0000-0000940E0000}"/>
    <cellStyle name="_Currency_Gas de Euskadi Valuation 5" xfId="4719" xr:uid="{00000000-0005-0000-0000-0000950E0000}"/>
    <cellStyle name="_Currency_Gas de Euskadi Valuation 5 2" xfId="21117" xr:uid="{00000000-0005-0000-0000-0000960E0000}"/>
    <cellStyle name="_Currency_Gas de Euskadi Valuation 6" xfId="4714" xr:uid="{00000000-0005-0000-0000-0000970E0000}"/>
    <cellStyle name="_Currency_Gas Natural Centrica Contribution Analysis" xfId="506" xr:uid="{00000000-0005-0000-0000-0000980E0000}"/>
    <cellStyle name="_Currency_Gas Natural Centrica Contribution Analysis 2" xfId="507" xr:uid="{00000000-0005-0000-0000-0000990E0000}"/>
    <cellStyle name="_Currency_Gas Natural Centrica Contribution Analysis 2 2" xfId="4722" xr:uid="{00000000-0005-0000-0000-00009A0E0000}"/>
    <cellStyle name="_Currency_Gas Natural Centrica Contribution Analysis 2 2 2" xfId="18059" xr:uid="{00000000-0005-0000-0000-00009B0E0000}"/>
    <cellStyle name="_Currency_Gas Natural Centrica Contribution Analysis 2 2 3" xfId="13795" xr:uid="{00000000-0005-0000-0000-00009C0E0000}"/>
    <cellStyle name="_Currency_Gas Natural Centrica Contribution Analysis 2 3" xfId="16711" xr:uid="{00000000-0005-0000-0000-00009D0E0000}"/>
    <cellStyle name="_Currency_Gas Natural Centrica Contribution Analysis 2 4" xfId="11122" xr:uid="{00000000-0005-0000-0000-00009E0E0000}"/>
    <cellStyle name="_Currency_Gas Natural Centrica Contribution Analysis 2 5" xfId="4721" xr:uid="{00000000-0005-0000-0000-00009F0E0000}"/>
    <cellStyle name="_Currency_Gas Natural Centrica Contribution Analysis 3" xfId="4723" xr:uid="{00000000-0005-0000-0000-0000A00E0000}"/>
    <cellStyle name="_Currency_Gas Natural Centrica Contribution Analysis 3 2" xfId="18060" xr:uid="{00000000-0005-0000-0000-0000A10E0000}"/>
    <cellStyle name="_Currency_Gas Natural Centrica Contribution Analysis 3 3" xfId="13796" xr:uid="{00000000-0005-0000-0000-0000A20E0000}"/>
    <cellStyle name="_Currency_Gas Natural Centrica Contribution Analysis 4" xfId="4724" xr:uid="{00000000-0005-0000-0000-0000A30E0000}"/>
    <cellStyle name="_Currency_Gas Natural Centrica Contribution Analysis 4 2" xfId="18058" xr:uid="{00000000-0005-0000-0000-0000A40E0000}"/>
    <cellStyle name="_Currency_Gas Natural Centrica Contribution Analysis 4 3" xfId="13794" xr:uid="{00000000-0005-0000-0000-0000A50E0000}"/>
    <cellStyle name="_Currency_Gas Natural Centrica Contribution Analysis 5" xfId="4725" xr:uid="{00000000-0005-0000-0000-0000A60E0000}"/>
    <cellStyle name="_Currency_Gas Natural Centrica Contribution Analysis 5 2" xfId="21118" xr:uid="{00000000-0005-0000-0000-0000A70E0000}"/>
    <cellStyle name="_Currency_Gas Natural Centrica Contribution Analysis 6" xfId="4720" xr:uid="{00000000-0005-0000-0000-0000A80E0000}"/>
    <cellStyle name="_Currency_Generic Bond Model - Nov 11" xfId="508" xr:uid="{00000000-0005-0000-0000-0000A90E0000}"/>
    <cellStyle name="_Currency_Generic Bond Model - Nov 11 2" xfId="509" xr:uid="{00000000-0005-0000-0000-0000AA0E0000}"/>
    <cellStyle name="_Currency_Generic Bond Model - Nov 11 2 2" xfId="4728" xr:uid="{00000000-0005-0000-0000-0000AB0E0000}"/>
    <cellStyle name="_Currency_Generic Bond Model - Nov 11 2 2 2" xfId="18062" xr:uid="{00000000-0005-0000-0000-0000AC0E0000}"/>
    <cellStyle name="_Currency_Generic Bond Model - Nov 11 2 2 3" xfId="13798" xr:uid="{00000000-0005-0000-0000-0000AD0E0000}"/>
    <cellStyle name="_Currency_Generic Bond Model - Nov 11 2 3" xfId="16712" xr:uid="{00000000-0005-0000-0000-0000AE0E0000}"/>
    <cellStyle name="_Currency_Generic Bond Model - Nov 11 2 4" xfId="11123" xr:uid="{00000000-0005-0000-0000-0000AF0E0000}"/>
    <cellStyle name="_Currency_Generic Bond Model - Nov 11 2 5" xfId="4727" xr:uid="{00000000-0005-0000-0000-0000B00E0000}"/>
    <cellStyle name="_Currency_Generic Bond Model - Nov 11 3" xfId="4729" xr:uid="{00000000-0005-0000-0000-0000B10E0000}"/>
    <cellStyle name="_Currency_Generic Bond Model - Nov 11 3 2" xfId="18063" xr:uid="{00000000-0005-0000-0000-0000B20E0000}"/>
    <cellStyle name="_Currency_Generic Bond Model - Nov 11 3 3" xfId="13799" xr:uid="{00000000-0005-0000-0000-0000B30E0000}"/>
    <cellStyle name="_Currency_Generic Bond Model - Nov 11 4" xfId="4730" xr:uid="{00000000-0005-0000-0000-0000B40E0000}"/>
    <cellStyle name="_Currency_Generic Bond Model - Nov 11 4 2" xfId="18061" xr:uid="{00000000-0005-0000-0000-0000B50E0000}"/>
    <cellStyle name="_Currency_Generic Bond Model - Nov 11 4 3" xfId="13797" xr:uid="{00000000-0005-0000-0000-0000B60E0000}"/>
    <cellStyle name="_Currency_Generic Bond Model - Nov 11 5" xfId="4731" xr:uid="{00000000-0005-0000-0000-0000B70E0000}"/>
    <cellStyle name="_Currency_Generic Bond Model - Nov 11 5 2" xfId="21119" xr:uid="{00000000-0005-0000-0000-0000B80E0000}"/>
    <cellStyle name="_Currency_Generic Bond Model - Nov 11 6" xfId="4726" xr:uid="{00000000-0005-0000-0000-0000B90E0000}"/>
    <cellStyle name="_Currency_GS - Aster Key Financials" xfId="510" xr:uid="{00000000-0005-0000-0000-0000BA0E0000}"/>
    <cellStyle name="_Currency_GS - Aster Key Financials 2" xfId="511" xr:uid="{00000000-0005-0000-0000-0000BB0E0000}"/>
    <cellStyle name="_Currency_GS - Aster Key Financials 2 2" xfId="4734" xr:uid="{00000000-0005-0000-0000-0000BC0E0000}"/>
    <cellStyle name="_Currency_GS - Aster Key Financials 2 2 2" xfId="18065" xr:uid="{00000000-0005-0000-0000-0000BD0E0000}"/>
    <cellStyle name="_Currency_GS - Aster Key Financials 2 2 3" xfId="13801" xr:uid="{00000000-0005-0000-0000-0000BE0E0000}"/>
    <cellStyle name="_Currency_GS - Aster Key Financials 2 3" xfId="16713" xr:uid="{00000000-0005-0000-0000-0000BF0E0000}"/>
    <cellStyle name="_Currency_GS - Aster Key Financials 2 4" xfId="11124" xr:uid="{00000000-0005-0000-0000-0000C00E0000}"/>
    <cellStyle name="_Currency_GS - Aster Key Financials 2 5" xfId="4733" xr:uid="{00000000-0005-0000-0000-0000C10E0000}"/>
    <cellStyle name="_Currency_GS - Aster Key Financials 3" xfId="4735" xr:uid="{00000000-0005-0000-0000-0000C20E0000}"/>
    <cellStyle name="_Currency_GS - Aster Key Financials 3 2" xfId="18066" xr:uid="{00000000-0005-0000-0000-0000C30E0000}"/>
    <cellStyle name="_Currency_GS - Aster Key Financials 3 3" xfId="13802" xr:uid="{00000000-0005-0000-0000-0000C40E0000}"/>
    <cellStyle name="_Currency_GS - Aster Key Financials 4" xfId="4736" xr:uid="{00000000-0005-0000-0000-0000C50E0000}"/>
    <cellStyle name="_Currency_GS - Aster Key Financials 4 2" xfId="18064" xr:uid="{00000000-0005-0000-0000-0000C60E0000}"/>
    <cellStyle name="_Currency_GS - Aster Key Financials 4 3" xfId="13800" xr:uid="{00000000-0005-0000-0000-0000C70E0000}"/>
    <cellStyle name="_Currency_GS - Aster Key Financials 5" xfId="4737" xr:uid="{00000000-0005-0000-0000-0000C80E0000}"/>
    <cellStyle name="_Currency_GS - Aster Key Financials 5 2" xfId="21120" xr:uid="{00000000-0005-0000-0000-0000C90E0000}"/>
    <cellStyle name="_Currency_GS - Aster Key Financials 6" xfId="4732" xr:uid="{00000000-0005-0000-0000-0000CA0E0000}"/>
    <cellStyle name="_Currency_Industry Overview Master Spreadsheet" xfId="512" xr:uid="{00000000-0005-0000-0000-0000CB0E0000}"/>
    <cellStyle name="_Currency_Industry Overview Master Spreadsheet 2" xfId="513" xr:uid="{00000000-0005-0000-0000-0000CC0E0000}"/>
    <cellStyle name="_Currency_Industry Overview Master Spreadsheet 2 2" xfId="4740" xr:uid="{00000000-0005-0000-0000-0000CD0E0000}"/>
    <cellStyle name="_Currency_Industry Overview Master Spreadsheet 2 2 2" xfId="18068" xr:uid="{00000000-0005-0000-0000-0000CE0E0000}"/>
    <cellStyle name="_Currency_Industry Overview Master Spreadsheet 2 2 3" xfId="13804" xr:uid="{00000000-0005-0000-0000-0000CF0E0000}"/>
    <cellStyle name="_Currency_Industry Overview Master Spreadsheet 2 3" xfId="16714" xr:uid="{00000000-0005-0000-0000-0000D00E0000}"/>
    <cellStyle name="_Currency_Industry Overview Master Spreadsheet 2 4" xfId="11125" xr:uid="{00000000-0005-0000-0000-0000D10E0000}"/>
    <cellStyle name="_Currency_Industry Overview Master Spreadsheet 2 5" xfId="4739" xr:uid="{00000000-0005-0000-0000-0000D20E0000}"/>
    <cellStyle name="_Currency_Industry Overview Master Spreadsheet 3" xfId="4741" xr:uid="{00000000-0005-0000-0000-0000D30E0000}"/>
    <cellStyle name="_Currency_Industry Overview Master Spreadsheet 3 2" xfId="18069" xr:uid="{00000000-0005-0000-0000-0000D40E0000}"/>
    <cellStyle name="_Currency_Industry Overview Master Spreadsheet 3 3" xfId="13805" xr:uid="{00000000-0005-0000-0000-0000D50E0000}"/>
    <cellStyle name="_Currency_Industry Overview Master Spreadsheet 4" xfId="4742" xr:uid="{00000000-0005-0000-0000-0000D60E0000}"/>
    <cellStyle name="_Currency_Industry Overview Master Spreadsheet 4 2" xfId="18067" xr:uid="{00000000-0005-0000-0000-0000D70E0000}"/>
    <cellStyle name="_Currency_Industry Overview Master Spreadsheet 4 3" xfId="13803" xr:uid="{00000000-0005-0000-0000-0000D80E0000}"/>
    <cellStyle name="_Currency_Industry Overview Master Spreadsheet 5" xfId="4743" xr:uid="{00000000-0005-0000-0000-0000D90E0000}"/>
    <cellStyle name="_Currency_Industry Overview Master Spreadsheet 5 2" xfId="21121" xr:uid="{00000000-0005-0000-0000-0000DA0E0000}"/>
    <cellStyle name="_Currency_Industry Overview Master Spreadsheet 6" xfId="4738" xr:uid="{00000000-0005-0000-0000-0000DB0E0000}"/>
    <cellStyle name="_Currency_Jazztel model 15-exhibits" xfId="514" xr:uid="{00000000-0005-0000-0000-0000DC0E0000}"/>
    <cellStyle name="_Currency_Jazztel model 15-exhibits 2" xfId="515" xr:uid="{00000000-0005-0000-0000-0000DD0E0000}"/>
    <cellStyle name="_Currency_Jazztel model 15-exhibits 2 2" xfId="4746" xr:uid="{00000000-0005-0000-0000-0000DE0E0000}"/>
    <cellStyle name="_Currency_Jazztel model 15-exhibits 2 2 2" xfId="18071" xr:uid="{00000000-0005-0000-0000-0000DF0E0000}"/>
    <cellStyle name="_Currency_Jazztel model 15-exhibits 2 2 3" xfId="13807" xr:uid="{00000000-0005-0000-0000-0000E00E0000}"/>
    <cellStyle name="_Currency_Jazztel model 15-exhibits 2 3" xfId="16715" xr:uid="{00000000-0005-0000-0000-0000E10E0000}"/>
    <cellStyle name="_Currency_Jazztel model 15-exhibits 2 4" xfId="11126" xr:uid="{00000000-0005-0000-0000-0000E20E0000}"/>
    <cellStyle name="_Currency_Jazztel model 15-exhibits 2 5" xfId="4745" xr:uid="{00000000-0005-0000-0000-0000E30E0000}"/>
    <cellStyle name="_Currency_Jazztel model 15-exhibits 3" xfId="4747" xr:uid="{00000000-0005-0000-0000-0000E40E0000}"/>
    <cellStyle name="_Currency_Jazztel model 15-exhibits 3 2" xfId="18072" xr:uid="{00000000-0005-0000-0000-0000E50E0000}"/>
    <cellStyle name="_Currency_Jazztel model 15-exhibits 3 3" xfId="13808" xr:uid="{00000000-0005-0000-0000-0000E60E0000}"/>
    <cellStyle name="_Currency_Jazztel model 15-exhibits 4" xfId="4748" xr:uid="{00000000-0005-0000-0000-0000E70E0000}"/>
    <cellStyle name="_Currency_Jazztel model 15-exhibits 4 2" xfId="18070" xr:uid="{00000000-0005-0000-0000-0000E80E0000}"/>
    <cellStyle name="_Currency_Jazztel model 15-exhibits 4 3" xfId="13806" xr:uid="{00000000-0005-0000-0000-0000E90E0000}"/>
    <cellStyle name="_Currency_Jazztel model 15-exhibits 5" xfId="4749" xr:uid="{00000000-0005-0000-0000-0000EA0E0000}"/>
    <cellStyle name="_Currency_Jazztel model 15-exhibits 5 2" xfId="21122" xr:uid="{00000000-0005-0000-0000-0000EB0E0000}"/>
    <cellStyle name="_Currency_Jazztel model 15-exhibits 6" xfId="4744" xr:uid="{00000000-0005-0000-0000-0000EC0E0000}"/>
    <cellStyle name="_Currency_Jazztel model 15-exhibits bis" xfId="516" xr:uid="{00000000-0005-0000-0000-0000ED0E0000}"/>
    <cellStyle name="_Currency_Jazztel model 15-exhibits bis 2" xfId="517" xr:uid="{00000000-0005-0000-0000-0000EE0E0000}"/>
    <cellStyle name="_Currency_Jazztel model 15-exhibits bis 2 2" xfId="4752" xr:uid="{00000000-0005-0000-0000-0000EF0E0000}"/>
    <cellStyle name="_Currency_Jazztel model 15-exhibits bis 2 2 2" xfId="18074" xr:uid="{00000000-0005-0000-0000-0000F00E0000}"/>
    <cellStyle name="_Currency_Jazztel model 15-exhibits bis 2 2 3" xfId="13810" xr:uid="{00000000-0005-0000-0000-0000F10E0000}"/>
    <cellStyle name="_Currency_Jazztel model 15-exhibits bis 2 3" xfId="16716" xr:uid="{00000000-0005-0000-0000-0000F20E0000}"/>
    <cellStyle name="_Currency_Jazztel model 15-exhibits bis 2 4" xfId="11127" xr:uid="{00000000-0005-0000-0000-0000F30E0000}"/>
    <cellStyle name="_Currency_Jazztel model 15-exhibits bis 2 5" xfId="4751" xr:uid="{00000000-0005-0000-0000-0000F40E0000}"/>
    <cellStyle name="_Currency_Jazztel model 15-exhibits bis 3" xfId="4753" xr:uid="{00000000-0005-0000-0000-0000F50E0000}"/>
    <cellStyle name="_Currency_Jazztel model 15-exhibits bis 3 2" xfId="18075" xr:uid="{00000000-0005-0000-0000-0000F60E0000}"/>
    <cellStyle name="_Currency_Jazztel model 15-exhibits bis 3 3" xfId="13811" xr:uid="{00000000-0005-0000-0000-0000F70E0000}"/>
    <cellStyle name="_Currency_Jazztel model 15-exhibits bis 4" xfId="4754" xr:uid="{00000000-0005-0000-0000-0000F80E0000}"/>
    <cellStyle name="_Currency_Jazztel model 15-exhibits bis 4 2" xfId="18073" xr:uid="{00000000-0005-0000-0000-0000F90E0000}"/>
    <cellStyle name="_Currency_Jazztel model 15-exhibits bis 4 3" xfId="13809" xr:uid="{00000000-0005-0000-0000-0000FA0E0000}"/>
    <cellStyle name="_Currency_Jazztel model 15-exhibits bis 5" xfId="4755" xr:uid="{00000000-0005-0000-0000-0000FB0E0000}"/>
    <cellStyle name="_Currency_Jazztel model 15-exhibits bis 5 2" xfId="21123" xr:uid="{00000000-0005-0000-0000-0000FC0E0000}"/>
    <cellStyle name="_Currency_Jazztel model 15-exhibits bis 6" xfId="4750" xr:uid="{00000000-0005-0000-0000-0000FD0E0000}"/>
    <cellStyle name="_Currency_Jazztel model 15-exhibits bis_3G Models" xfId="518" xr:uid="{00000000-0005-0000-0000-0000FE0E0000}"/>
    <cellStyle name="_Currency_Jazztel model 15-exhibits bis_3G Models 2" xfId="519" xr:uid="{00000000-0005-0000-0000-0000FF0E0000}"/>
    <cellStyle name="_Currency_Jazztel model 15-exhibits bis_3G Models 2 2" xfId="4758" xr:uid="{00000000-0005-0000-0000-0000000F0000}"/>
    <cellStyle name="_Currency_Jazztel model 15-exhibits bis_3G Models 2 2 2" xfId="18077" xr:uid="{00000000-0005-0000-0000-0000010F0000}"/>
    <cellStyle name="_Currency_Jazztel model 15-exhibits bis_3G Models 2 2 3" xfId="13813" xr:uid="{00000000-0005-0000-0000-0000020F0000}"/>
    <cellStyle name="_Currency_Jazztel model 15-exhibits bis_3G Models 2 3" xfId="16717" xr:uid="{00000000-0005-0000-0000-0000030F0000}"/>
    <cellStyle name="_Currency_Jazztel model 15-exhibits bis_3G Models 2 4" xfId="11128" xr:uid="{00000000-0005-0000-0000-0000040F0000}"/>
    <cellStyle name="_Currency_Jazztel model 15-exhibits bis_3G Models 2 5" xfId="4757" xr:uid="{00000000-0005-0000-0000-0000050F0000}"/>
    <cellStyle name="_Currency_Jazztel model 15-exhibits bis_3G Models 3" xfId="4759" xr:uid="{00000000-0005-0000-0000-0000060F0000}"/>
    <cellStyle name="_Currency_Jazztel model 15-exhibits bis_3G Models 3 2" xfId="18078" xr:uid="{00000000-0005-0000-0000-0000070F0000}"/>
    <cellStyle name="_Currency_Jazztel model 15-exhibits bis_3G Models 3 3" xfId="13814" xr:uid="{00000000-0005-0000-0000-0000080F0000}"/>
    <cellStyle name="_Currency_Jazztel model 15-exhibits bis_3G Models 4" xfId="4760" xr:uid="{00000000-0005-0000-0000-0000090F0000}"/>
    <cellStyle name="_Currency_Jazztel model 15-exhibits bis_3G Models 4 2" xfId="18076" xr:uid="{00000000-0005-0000-0000-00000A0F0000}"/>
    <cellStyle name="_Currency_Jazztel model 15-exhibits bis_3G Models 4 3" xfId="13812" xr:uid="{00000000-0005-0000-0000-00000B0F0000}"/>
    <cellStyle name="_Currency_Jazztel model 15-exhibits bis_3G Models 5" xfId="4761" xr:uid="{00000000-0005-0000-0000-00000C0F0000}"/>
    <cellStyle name="_Currency_Jazztel model 15-exhibits bis_3G Models 5 2" xfId="21124" xr:uid="{00000000-0005-0000-0000-00000D0F0000}"/>
    <cellStyle name="_Currency_Jazztel model 15-exhibits bis_3G Models 6" xfId="4756" xr:uid="{00000000-0005-0000-0000-00000E0F0000}"/>
    <cellStyle name="_Currency_Jazztel model 15-exhibits_FT-6June2001" xfId="520" xr:uid="{00000000-0005-0000-0000-00000F0F0000}"/>
    <cellStyle name="_Currency_Jazztel model 15-exhibits_FT-6June2001 2" xfId="521" xr:uid="{00000000-0005-0000-0000-0000100F0000}"/>
    <cellStyle name="_Currency_Jazztel model 15-exhibits_FT-6June2001 2 2" xfId="4764" xr:uid="{00000000-0005-0000-0000-0000110F0000}"/>
    <cellStyle name="_Currency_Jazztel model 15-exhibits_FT-6June2001 2 2 2" xfId="18080" xr:uid="{00000000-0005-0000-0000-0000120F0000}"/>
    <cellStyle name="_Currency_Jazztel model 15-exhibits_FT-6June2001 2 2 3" xfId="13816" xr:uid="{00000000-0005-0000-0000-0000130F0000}"/>
    <cellStyle name="_Currency_Jazztel model 15-exhibits_FT-6June2001 2 3" xfId="16718" xr:uid="{00000000-0005-0000-0000-0000140F0000}"/>
    <cellStyle name="_Currency_Jazztel model 15-exhibits_FT-6June2001 2 4" xfId="11129" xr:uid="{00000000-0005-0000-0000-0000150F0000}"/>
    <cellStyle name="_Currency_Jazztel model 15-exhibits_FT-6June2001 2 5" xfId="4763" xr:uid="{00000000-0005-0000-0000-0000160F0000}"/>
    <cellStyle name="_Currency_Jazztel model 15-exhibits_FT-6June2001 3" xfId="4765" xr:uid="{00000000-0005-0000-0000-0000170F0000}"/>
    <cellStyle name="_Currency_Jazztel model 15-exhibits_FT-6June2001 3 2" xfId="18081" xr:uid="{00000000-0005-0000-0000-0000180F0000}"/>
    <cellStyle name="_Currency_Jazztel model 15-exhibits_FT-6June2001 3 3" xfId="13817" xr:uid="{00000000-0005-0000-0000-0000190F0000}"/>
    <cellStyle name="_Currency_Jazztel model 15-exhibits_FT-6June2001 4" xfId="4766" xr:uid="{00000000-0005-0000-0000-00001A0F0000}"/>
    <cellStyle name="_Currency_Jazztel model 15-exhibits_FT-6June2001 4 2" xfId="18079" xr:uid="{00000000-0005-0000-0000-00001B0F0000}"/>
    <cellStyle name="_Currency_Jazztel model 15-exhibits_FT-6June2001 4 3" xfId="13815" xr:uid="{00000000-0005-0000-0000-00001C0F0000}"/>
    <cellStyle name="_Currency_Jazztel model 15-exhibits_FT-6June2001 5" xfId="4767" xr:uid="{00000000-0005-0000-0000-00001D0F0000}"/>
    <cellStyle name="_Currency_Jazztel model 15-exhibits_FT-6June2001 5 2" xfId="21125" xr:uid="{00000000-0005-0000-0000-00001E0F0000}"/>
    <cellStyle name="_Currency_Jazztel model 15-exhibits_FT-6June2001 6" xfId="4762" xr:uid="{00000000-0005-0000-0000-00001F0F0000}"/>
    <cellStyle name="_Currency_Jazztel model 15-exhibits_Jazztel model 16DP3-Exhibits" xfId="522" xr:uid="{00000000-0005-0000-0000-0000200F0000}"/>
    <cellStyle name="_Currency_Jazztel model 15-exhibits_Jazztel model 16DP3-Exhibits 2" xfId="523" xr:uid="{00000000-0005-0000-0000-0000210F0000}"/>
    <cellStyle name="_Currency_Jazztel model 15-exhibits_Jazztel model 16DP3-Exhibits 2 2" xfId="4770" xr:uid="{00000000-0005-0000-0000-0000220F0000}"/>
    <cellStyle name="_Currency_Jazztel model 15-exhibits_Jazztel model 16DP3-Exhibits 2 2 2" xfId="18083" xr:uid="{00000000-0005-0000-0000-0000230F0000}"/>
    <cellStyle name="_Currency_Jazztel model 15-exhibits_Jazztel model 16DP3-Exhibits 2 2 3" xfId="13819" xr:uid="{00000000-0005-0000-0000-0000240F0000}"/>
    <cellStyle name="_Currency_Jazztel model 15-exhibits_Jazztel model 16DP3-Exhibits 2 3" xfId="16719" xr:uid="{00000000-0005-0000-0000-0000250F0000}"/>
    <cellStyle name="_Currency_Jazztel model 15-exhibits_Jazztel model 16DP3-Exhibits 2 4" xfId="11130" xr:uid="{00000000-0005-0000-0000-0000260F0000}"/>
    <cellStyle name="_Currency_Jazztel model 15-exhibits_Jazztel model 16DP3-Exhibits 2 5" xfId="4769" xr:uid="{00000000-0005-0000-0000-0000270F0000}"/>
    <cellStyle name="_Currency_Jazztel model 15-exhibits_Jazztel model 16DP3-Exhibits 3" xfId="4771" xr:uid="{00000000-0005-0000-0000-0000280F0000}"/>
    <cellStyle name="_Currency_Jazztel model 15-exhibits_Jazztel model 16DP3-Exhibits 3 2" xfId="18084" xr:uid="{00000000-0005-0000-0000-0000290F0000}"/>
    <cellStyle name="_Currency_Jazztel model 15-exhibits_Jazztel model 16DP3-Exhibits 3 3" xfId="13820" xr:uid="{00000000-0005-0000-0000-00002A0F0000}"/>
    <cellStyle name="_Currency_Jazztel model 15-exhibits_Jazztel model 16DP3-Exhibits 4" xfId="4772" xr:uid="{00000000-0005-0000-0000-00002B0F0000}"/>
    <cellStyle name="_Currency_Jazztel model 15-exhibits_Jazztel model 16DP3-Exhibits 4 2" xfId="18082" xr:uid="{00000000-0005-0000-0000-00002C0F0000}"/>
    <cellStyle name="_Currency_Jazztel model 15-exhibits_Jazztel model 16DP3-Exhibits 4 3" xfId="13818" xr:uid="{00000000-0005-0000-0000-00002D0F0000}"/>
    <cellStyle name="_Currency_Jazztel model 15-exhibits_Jazztel model 16DP3-Exhibits 5" xfId="4773" xr:uid="{00000000-0005-0000-0000-00002E0F0000}"/>
    <cellStyle name="_Currency_Jazztel model 15-exhibits_Jazztel model 16DP3-Exhibits 5 2" xfId="21126" xr:uid="{00000000-0005-0000-0000-00002F0F0000}"/>
    <cellStyle name="_Currency_Jazztel model 15-exhibits_Jazztel model 16DP3-Exhibits 6" xfId="4768" xr:uid="{00000000-0005-0000-0000-0000300F0000}"/>
    <cellStyle name="_Currency_Jazztel model 15-exhibits_Jazztel model 16DP3-Exhibits_3G Models" xfId="524" xr:uid="{00000000-0005-0000-0000-0000310F0000}"/>
    <cellStyle name="_Currency_Jazztel model 15-exhibits_Jazztel model 16DP3-Exhibits_3G Models 2" xfId="525" xr:uid="{00000000-0005-0000-0000-0000320F0000}"/>
    <cellStyle name="_Currency_Jazztel model 15-exhibits_Jazztel model 16DP3-Exhibits_3G Models 2 2" xfId="4776" xr:uid="{00000000-0005-0000-0000-0000330F0000}"/>
    <cellStyle name="_Currency_Jazztel model 15-exhibits_Jazztel model 16DP3-Exhibits_3G Models 2 2 2" xfId="18086" xr:uid="{00000000-0005-0000-0000-0000340F0000}"/>
    <cellStyle name="_Currency_Jazztel model 15-exhibits_Jazztel model 16DP3-Exhibits_3G Models 2 2 3" xfId="13822" xr:uid="{00000000-0005-0000-0000-0000350F0000}"/>
    <cellStyle name="_Currency_Jazztel model 15-exhibits_Jazztel model 16DP3-Exhibits_3G Models 2 3" xfId="16720" xr:uid="{00000000-0005-0000-0000-0000360F0000}"/>
    <cellStyle name="_Currency_Jazztel model 15-exhibits_Jazztel model 16DP3-Exhibits_3G Models 2 4" xfId="11131" xr:uid="{00000000-0005-0000-0000-0000370F0000}"/>
    <cellStyle name="_Currency_Jazztel model 15-exhibits_Jazztel model 16DP3-Exhibits_3G Models 2 5" xfId="4775" xr:uid="{00000000-0005-0000-0000-0000380F0000}"/>
    <cellStyle name="_Currency_Jazztel model 15-exhibits_Jazztel model 16DP3-Exhibits_3G Models 3" xfId="4777" xr:uid="{00000000-0005-0000-0000-0000390F0000}"/>
    <cellStyle name="_Currency_Jazztel model 15-exhibits_Jazztel model 16DP3-Exhibits_3G Models 3 2" xfId="18087" xr:uid="{00000000-0005-0000-0000-00003A0F0000}"/>
    <cellStyle name="_Currency_Jazztel model 15-exhibits_Jazztel model 16DP3-Exhibits_3G Models 3 3" xfId="13823" xr:uid="{00000000-0005-0000-0000-00003B0F0000}"/>
    <cellStyle name="_Currency_Jazztel model 15-exhibits_Jazztel model 16DP3-Exhibits_3G Models 4" xfId="4778" xr:uid="{00000000-0005-0000-0000-00003C0F0000}"/>
    <cellStyle name="_Currency_Jazztel model 15-exhibits_Jazztel model 16DP3-Exhibits_3G Models 4 2" xfId="18085" xr:uid="{00000000-0005-0000-0000-00003D0F0000}"/>
    <cellStyle name="_Currency_Jazztel model 15-exhibits_Jazztel model 16DP3-Exhibits_3G Models 4 3" xfId="13821" xr:uid="{00000000-0005-0000-0000-00003E0F0000}"/>
    <cellStyle name="_Currency_Jazztel model 15-exhibits_Jazztel model 16DP3-Exhibits_3G Models 5" xfId="4779" xr:uid="{00000000-0005-0000-0000-00003F0F0000}"/>
    <cellStyle name="_Currency_Jazztel model 15-exhibits_Jazztel model 16DP3-Exhibits_3G Models 5 2" xfId="21127" xr:uid="{00000000-0005-0000-0000-0000400F0000}"/>
    <cellStyle name="_Currency_Jazztel model 15-exhibits_Jazztel model 16DP3-Exhibits_3G Models 6" xfId="4774" xr:uid="{00000000-0005-0000-0000-0000410F0000}"/>
    <cellStyle name="_Currency_Jazztel model 15-exhibits_Jazztel model 16DP3-Exhibits_Orange-Mar01" xfId="526" xr:uid="{00000000-0005-0000-0000-0000420F0000}"/>
    <cellStyle name="_Currency_Jazztel model 15-exhibits_Jazztel model 16DP3-Exhibits_Orange-Mar01 2" xfId="4780" xr:uid="{00000000-0005-0000-0000-0000430F0000}"/>
    <cellStyle name="_Currency_Jazztel model 15-exhibits_Jazztel model 16DP3-Exhibits_Orange-May01" xfId="527" xr:uid="{00000000-0005-0000-0000-0000440F0000}"/>
    <cellStyle name="_Currency_Jazztel model 15-exhibits_Jazztel model 16DP3-Exhibits_Orange-May01 2" xfId="4781" xr:uid="{00000000-0005-0000-0000-0000450F0000}"/>
    <cellStyle name="_Currency_Jazztel model 15-exhibits_Jazztel model 16DP3-Exhibits_Orange-May01_FT-6June2001" xfId="528" xr:uid="{00000000-0005-0000-0000-0000460F0000}"/>
    <cellStyle name="_Currency_Jazztel model 15-exhibits_Jazztel model 16DP3-Exhibits_Orange-May01_FT-6June2001 2" xfId="4782" xr:uid="{00000000-0005-0000-0000-0000470F0000}"/>
    <cellStyle name="_Currency_Jazztel model 15-exhibits_Jazztel model 16DP3-Exhibits_T_MOBIL2" xfId="529" xr:uid="{00000000-0005-0000-0000-0000480F0000}"/>
    <cellStyle name="_Currency_Jazztel model 15-exhibits_Jazztel model 16DP3-Exhibits_T_MOBIL2 2" xfId="530" xr:uid="{00000000-0005-0000-0000-0000490F0000}"/>
    <cellStyle name="_Currency_Jazztel model 15-exhibits_Jazztel model 16DP3-Exhibits_T_MOBIL2 2 2" xfId="4785" xr:uid="{00000000-0005-0000-0000-00004A0F0000}"/>
    <cellStyle name="_Currency_Jazztel model 15-exhibits_Jazztel model 16DP3-Exhibits_T_MOBIL2 2 2 2" xfId="18089" xr:uid="{00000000-0005-0000-0000-00004B0F0000}"/>
    <cellStyle name="_Currency_Jazztel model 15-exhibits_Jazztel model 16DP3-Exhibits_T_MOBIL2 2 2 3" xfId="13825" xr:uid="{00000000-0005-0000-0000-00004C0F0000}"/>
    <cellStyle name="_Currency_Jazztel model 15-exhibits_Jazztel model 16DP3-Exhibits_T_MOBIL2 2 3" xfId="16721" xr:uid="{00000000-0005-0000-0000-00004D0F0000}"/>
    <cellStyle name="_Currency_Jazztel model 15-exhibits_Jazztel model 16DP3-Exhibits_T_MOBIL2 2 4" xfId="11132" xr:uid="{00000000-0005-0000-0000-00004E0F0000}"/>
    <cellStyle name="_Currency_Jazztel model 15-exhibits_Jazztel model 16DP3-Exhibits_T_MOBIL2 2 5" xfId="4784" xr:uid="{00000000-0005-0000-0000-00004F0F0000}"/>
    <cellStyle name="_Currency_Jazztel model 15-exhibits_Jazztel model 16DP3-Exhibits_T_MOBIL2 3" xfId="4786" xr:uid="{00000000-0005-0000-0000-0000500F0000}"/>
    <cellStyle name="_Currency_Jazztel model 15-exhibits_Jazztel model 16DP3-Exhibits_T_MOBIL2 3 2" xfId="18090" xr:uid="{00000000-0005-0000-0000-0000510F0000}"/>
    <cellStyle name="_Currency_Jazztel model 15-exhibits_Jazztel model 16DP3-Exhibits_T_MOBIL2 3 3" xfId="13826" xr:uid="{00000000-0005-0000-0000-0000520F0000}"/>
    <cellStyle name="_Currency_Jazztel model 15-exhibits_Jazztel model 16DP3-Exhibits_T_MOBIL2 4" xfId="4787" xr:uid="{00000000-0005-0000-0000-0000530F0000}"/>
    <cellStyle name="_Currency_Jazztel model 15-exhibits_Jazztel model 16DP3-Exhibits_T_MOBIL2 4 2" xfId="18088" xr:uid="{00000000-0005-0000-0000-0000540F0000}"/>
    <cellStyle name="_Currency_Jazztel model 15-exhibits_Jazztel model 16DP3-Exhibits_T_MOBIL2 4 3" xfId="13824" xr:uid="{00000000-0005-0000-0000-0000550F0000}"/>
    <cellStyle name="_Currency_Jazztel model 15-exhibits_Jazztel model 16DP3-Exhibits_T_MOBIL2 5" xfId="4788" xr:uid="{00000000-0005-0000-0000-0000560F0000}"/>
    <cellStyle name="_Currency_Jazztel model 15-exhibits_Jazztel model 16DP3-Exhibits_T_MOBIL2 5 2" xfId="21128" xr:uid="{00000000-0005-0000-0000-0000570F0000}"/>
    <cellStyle name="_Currency_Jazztel model 15-exhibits_Jazztel model 16DP3-Exhibits_T_MOBIL2 6" xfId="4783" xr:uid="{00000000-0005-0000-0000-0000580F0000}"/>
    <cellStyle name="_Currency_Jazztel model 15-exhibits_Jazztel model 16DP3-Exhibits_T_MOBIL2_Orange-May01" xfId="531" xr:uid="{00000000-0005-0000-0000-0000590F0000}"/>
    <cellStyle name="_Currency_Jazztel model 15-exhibits_Jazztel model 16DP3-Exhibits_T_MOBIL2_Orange-May01 2" xfId="532" xr:uid="{00000000-0005-0000-0000-00005A0F0000}"/>
    <cellStyle name="_Currency_Jazztel model 15-exhibits_Jazztel model 16DP3-Exhibits_T_MOBIL2_Orange-May01 2 2" xfId="4791" xr:uid="{00000000-0005-0000-0000-00005B0F0000}"/>
    <cellStyle name="_Currency_Jazztel model 15-exhibits_Jazztel model 16DP3-Exhibits_T_MOBIL2_Orange-May01 2 2 2" xfId="18092" xr:uid="{00000000-0005-0000-0000-00005C0F0000}"/>
    <cellStyle name="_Currency_Jazztel model 15-exhibits_Jazztel model 16DP3-Exhibits_T_MOBIL2_Orange-May01 2 2 3" xfId="13828" xr:uid="{00000000-0005-0000-0000-00005D0F0000}"/>
    <cellStyle name="_Currency_Jazztel model 15-exhibits_Jazztel model 16DP3-Exhibits_T_MOBIL2_Orange-May01 2 3" xfId="16722" xr:uid="{00000000-0005-0000-0000-00005E0F0000}"/>
    <cellStyle name="_Currency_Jazztel model 15-exhibits_Jazztel model 16DP3-Exhibits_T_MOBIL2_Orange-May01 2 4" xfId="11133" xr:uid="{00000000-0005-0000-0000-00005F0F0000}"/>
    <cellStyle name="_Currency_Jazztel model 15-exhibits_Jazztel model 16DP3-Exhibits_T_MOBIL2_Orange-May01 2 5" xfId="4790" xr:uid="{00000000-0005-0000-0000-0000600F0000}"/>
    <cellStyle name="_Currency_Jazztel model 15-exhibits_Jazztel model 16DP3-Exhibits_T_MOBIL2_Orange-May01 3" xfId="4792" xr:uid="{00000000-0005-0000-0000-0000610F0000}"/>
    <cellStyle name="_Currency_Jazztel model 15-exhibits_Jazztel model 16DP3-Exhibits_T_MOBIL2_Orange-May01 3 2" xfId="18093" xr:uid="{00000000-0005-0000-0000-0000620F0000}"/>
    <cellStyle name="_Currency_Jazztel model 15-exhibits_Jazztel model 16DP3-Exhibits_T_MOBIL2_Orange-May01 3 3" xfId="13829" xr:uid="{00000000-0005-0000-0000-0000630F0000}"/>
    <cellStyle name="_Currency_Jazztel model 15-exhibits_Jazztel model 16DP3-Exhibits_T_MOBIL2_Orange-May01 4" xfId="4793" xr:uid="{00000000-0005-0000-0000-0000640F0000}"/>
    <cellStyle name="_Currency_Jazztel model 15-exhibits_Jazztel model 16DP3-Exhibits_T_MOBIL2_Orange-May01 4 2" xfId="18091" xr:uid="{00000000-0005-0000-0000-0000650F0000}"/>
    <cellStyle name="_Currency_Jazztel model 15-exhibits_Jazztel model 16DP3-Exhibits_T_MOBIL2_Orange-May01 4 3" xfId="13827" xr:uid="{00000000-0005-0000-0000-0000660F0000}"/>
    <cellStyle name="_Currency_Jazztel model 15-exhibits_Jazztel model 16DP3-Exhibits_T_MOBIL2_Orange-May01 5" xfId="4794" xr:uid="{00000000-0005-0000-0000-0000670F0000}"/>
    <cellStyle name="_Currency_Jazztel model 15-exhibits_Jazztel model 16DP3-Exhibits_T_MOBIL2_Orange-May01 5 2" xfId="21129" xr:uid="{00000000-0005-0000-0000-0000680F0000}"/>
    <cellStyle name="_Currency_Jazztel model 15-exhibits_Jazztel model 16DP3-Exhibits_T_MOBIL2_Orange-May01 6" xfId="4789" xr:uid="{00000000-0005-0000-0000-0000690F0000}"/>
    <cellStyle name="_Currency_Jazztel model 15-exhibits_Jazztel model 16DP3-Exhibits_T_MOBIL2_Telefonica Moviles" xfId="533" xr:uid="{00000000-0005-0000-0000-00006A0F0000}"/>
    <cellStyle name="_Currency_Jazztel model 15-exhibits_Jazztel model 16DP3-Exhibits_T_MOBIL2_Telefonica Moviles 2" xfId="534" xr:uid="{00000000-0005-0000-0000-00006B0F0000}"/>
    <cellStyle name="_Currency_Jazztel model 15-exhibits_Jazztel model 16DP3-Exhibits_T_MOBIL2_Telefonica Moviles 2 2" xfId="4797" xr:uid="{00000000-0005-0000-0000-00006C0F0000}"/>
    <cellStyle name="_Currency_Jazztel model 15-exhibits_Jazztel model 16DP3-Exhibits_T_MOBIL2_Telefonica Moviles 2 2 2" xfId="18095" xr:uid="{00000000-0005-0000-0000-00006D0F0000}"/>
    <cellStyle name="_Currency_Jazztel model 15-exhibits_Jazztel model 16DP3-Exhibits_T_MOBIL2_Telefonica Moviles 2 2 3" xfId="13831" xr:uid="{00000000-0005-0000-0000-00006E0F0000}"/>
    <cellStyle name="_Currency_Jazztel model 15-exhibits_Jazztel model 16DP3-Exhibits_T_MOBIL2_Telefonica Moviles 2 3" xfId="16723" xr:uid="{00000000-0005-0000-0000-00006F0F0000}"/>
    <cellStyle name="_Currency_Jazztel model 15-exhibits_Jazztel model 16DP3-Exhibits_T_MOBIL2_Telefonica Moviles 2 4" xfId="11134" xr:uid="{00000000-0005-0000-0000-0000700F0000}"/>
    <cellStyle name="_Currency_Jazztel model 15-exhibits_Jazztel model 16DP3-Exhibits_T_MOBIL2_Telefonica Moviles 2 5" xfId="4796" xr:uid="{00000000-0005-0000-0000-0000710F0000}"/>
    <cellStyle name="_Currency_Jazztel model 15-exhibits_Jazztel model 16DP3-Exhibits_T_MOBIL2_Telefonica Moviles 3" xfId="4798" xr:uid="{00000000-0005-0000-0000-0000720F0000}"/>
    <cellStyle name="_Currency_Jazztel model 15-exhibits_Jazztel model 16DP3-Exhibits_T_MOBIL2_Telefonica Moviles 3 2" xfId="18096" xr:uid="{00000000-0005-0000-0000-0000730F0000}"/>
    <cellStyle name="_Currency_Jazztel model 15-exhibits_Jazztel model 16DP3-Exhibits_T_MOBIL2_Telefonica Moviles 3 3" xfId="13832" xr:uid="{00000000-0005-0000-0000-0000740F0000}"/>
    <cellStyle name="_Currency_Jazztel model 15-exhibits_Jazztel model 16DP3-Exhibits_T_MOBIL2_Telefonica Moviles 4" xfId="4799" xr:uid="{00000000-0005-0000-0000-0000750F0000}"/>
    <cellStyle name="_Currency_Jazztel model 15-exhibits_Jazztel model 16DP3-Exhibits_T_MOBIL2_Telefonica Moviles 4 2" xfId="18094" xr:uid="{00000000-0005-0000-0000-0000760F0000}"/>
    <cellStyle name="_Currency_Jazztel model 15-exhibits_Jazztel model 16DP3-Exhibits_T_MOBIL2_Telefonica Moviles 4 3" xfId="13830" xr:uid="{00000000-0005-0000-0000-0000770F0000}"/>
    <cellStyle name="_Currency_Jazztel model 15-exhibits_Jazztel model 16DP3-Exhibits_T_MOBIL2_Telefonica Moviles 5" xfId="4800" xr:uid="{00000000-0005-0000-0000-0000780F0000}"/>
    <cellStyle name="_Currency_Jazztel model 15-exhibits_Jazztel model 16DP3-Exhibits_T_MOBIL2_Telefonica Moviles 5 2" xfId="21130" xr:uid="{00000000-0005-0000-0000-0000790F0000}"/>
    <cellStyle name="_Currency_Jazztel model 15-exhibits_Jazztel model 16DP3-Exhibits_T_MOBIL2_Telefonica Moviles 6" xfId="4795" xr:uid="{00000000-0005-0000-0000-00007A0F0000}"/>
    <cellStyle name="_Currency_Jazztel model 15-exhibits_Jazztel model 16DP3-Exhibits_Telefonica Moviles" xfId="535" xr:uid="{00000000-0005-0000-0000-00007B0F0000}"/>
    <cellStyle name="_Currency_Jazztel model 15-exhibits_Jazztel model 16DP3-Exhibits_Telefonica Moviles 2" xfId="536" xr:uid="{00000000-0005-0000-0000-00007C0F0000}"/>
    <cellStyle name="_Currency_Jazztel model 15-exhibits_Jazztel model 16DP3-Exhibits_Telefonica Moviles 2 2" xfId="4803" xr:uid="{00000000-0005-0000-0000-00007D0F0000}"/>
    <cellStyle name="_Currency_Jazztel model 15-exhibits_Jazztel model 16DP3-Exhibits_Telefonica Moviles 2 2 2" xfId="18098" xr:uid="{00000000-0005-0000-0000-00007E0F0000}"/>
    <cellStyle name="_Currency_Jazztel model 15-exhibits_Jazztel model 16DP3-Exhibits_Telefonica Moviles 2 2 3" xfId="13834" xr:uid="{00000000-0005-0000-0000-00007F0F0000}"/>
    <cellStyle name="_Currency_Jazztel model 15-exhibits_Jazztel model 16DP3-Exhibits_Telefonica Moviles 2 3" xfId="16724" xr:uid="{00000000-0005-0000-0000-0000800F0000}"/>
    <cellStyle name="_Currency_Jazztel model 15-exhibits_Jazztel model 16DP3-Exhibits_Telefonica Moviles 2 4" xfId="11135" xr:uid="{00000000-0005-0000-0000-0000810F0000}"/>
    <cellStyle name="_Currency_Jazztel model 15-exhibits_Jazztel model 16DP3-Exhibits_Telefonica Moviles 2 5" xfId="4802" xr:uid="{00000000-0005-0000-0000-0000820F0000}"/>
    <cellStyle name="_Currency_Jazztel model 15-exhibits_Jazztel model 16DP3-Exhibits_Telefonica Moviles 3" xfId="4804" xr:uid="{00000000-0005-0000-0000-0000830F0000}"/>
    <cellStyle name="_Currency_Jazztel model 15-exhibits_Jazztel model 16DP3-Exhibits_Telefonica Moviles 3 2" xfId="18099" xr:uid="{00000000-0005-0000-0000-0000840F0000}"/>
    <cellStyle name="_Currency_Jazztel model 15-exhibits_Jazztel model 16DP3-Exhibits_Telefonica Moviles 3 3" xfId="13835" xr:uid="{00000000-0005-0000-0000-0000850F0000}"/>
    <cellStyle name="_Currency_Jazztel model 15-exhibits_Jazztel model 16DP3-Exhibits_Telefonica Moviles 4" xfId="4805" xr:uid="{00000000-0005-0000-0000-0000860F0000}"/>
    <cellStyle name="_Currency_Jazztel model 15-exhibits_Jazztel model 16DP3-Exhibits_Telefonica Moviles 4 2" xfId="18097" xr:uid="{00000000-0005-0000-0000-0000870F0000}"/>
    <cellStyle name="_Currency_Jazztel model 15-exhibits_Jazztel model 16DP3-Exhibits_Telefonica Moviles 4 3" xfId="13833" xr:uid="{00000000-0005-0000-0000-0000880F0000}"/>
    <cellStyle name="_Currency_Jazztel model 15-exhibits_Jazztel model 16DP3-Exhibits_Telefonica Moviles 5" xfId="4806" xr:uid="{00000000-0005-0000-0000-0000890F0000}"/>
    <cellStyle name="_Currency_Jazztel model 15-exhibits_Jazztel model 16DP3-Exhibits_Telefonica Moviles 5 2" xfId="21131" xr:uid="{00000000-0005-0000-0000-00008A0F0000}"/>
    <cellStyle name="_Currency_Jazztel model 15-exhibits_Jazztel model 16DP3-Exhibits_Telefonica Moviles 6" xfId="4801" xr:uid="{00000000-0005-0000-0000-00008B0F0000}"/>
    <cellStyle name="_Currency_Jazztel model 15-exhibits_Jazztel model 16DP3-Exhibits_TelenorInitiation-11Jan01" xfId="537" xr:uid="{00000000-0005-0000-0000-00008C0F0000}"/>
    <cellStyle name="_Currency_Jazztel model 15-exhibits_Jazztel model 16DP3-Exhibits_TelenorInitiation-11Jan01 2" xfId="4807" xr:uid="{00000000-0005-0000-0000-00008D0F0000}"/>
    <cellStyle name="_Currency_Jazztel model 15-exhibits_Jazztel model 16DP3-Exhibits_TelenorWIPFeb01" xfId="538" xr:uid="{00000000-0005-0000-0000-00008E0F0000}"/>
    <cellStyle name="_Currency_Jazztel model 15-exhibits_Jazztel model 16DP3-Exhibits_TelenorWIPFeb01 2" xfId="4808" xr:uid="{00000000-0005-0000-0000-00008F0F0000}"/>
    <cellStyle name="_Currency_Jazztel model 15-exhibits_Jazztel model 18DP-exhibits" xfId="539" xr:uid="{00000000-0005-0000-0000-0000900F0000}"/>
    <cellStyle name="_Currency_Jazztel model 15-exhibits_Jazztel model 18DP-exhibits 2" xfId="540" xr:uid="{00000000-0005-0000-0000-0000910F0000}"/>
    <cellStyle name="_Currency_Jazztel model 15-exhibits_Jazztel model 18DP-exhibits 2 2" xfId="4811" xr:uid="{00000000-0005-0000-0000-0000920F0000}"/>
    <cellStyle name="_Currency_Jazztel model 15-exhibits_Jazztel model 18DP-exhibits 2 2 2" xfId="18101" xr:uid="{00000000-0005-0000-0000-0000930F0000}"/>
    <cellStyle name="_Currency_Jazztel model 15-exhibits_Jazztel model 18DP-exhibits 2 2 3" xfId="13837" xr:uid="{00000000-0005-0000-0000-0000940F0000}"/>
    <cellStyle name="_Currency_Jazztel model 15-exhibits_Jazztel model 18DP-exhibits 2 3" xfId="16725" xr:uid="{00000000-0005-0000-0000-0000950F0000}"/>
    <cellStyle name="_Currency_Jazztel model 15-exhibits_Jazztel model 18DP-exhibits 2 4" xfId="11136" xr:uid="{00000000-0005-0000-0000-0000960F0000}"/>
    <cellStyle name="_Currency_Jazztel model 15-exhibits_Jazztel model 18DP-exhibits 2 5" xfId="4810" xr:uid="{00000000-0005-0000-0000-0000970F0000}"/>
    <cellStyle name="_Currency_Jazztel model 15-exhibits_Jazztel model 18DP-exhibits 3" xfId="4812" xr:uid="{00000000-0005-0000-0000-0000980F0000}"/>
    <cellStyle name="_Currency_Jazztel model 15-exhibits_Jazztel model 18DP-exhibits 3 2" xfId="18102" xr:uid="{00000000-0005-0000-0000-0000990F0000}"/>
    <cellStyle name="_Currency_Jazztel model 15-exhibits_Jazztel model 18DP-exhibits 3 3" xfId="13838" xr:uid="{00000000-0005-0000-0000-00009A0F0000}"/>
    <cellStyle name="_Currency_Jazztel model 15-exhibits_Jazztel model 18DP-exhibits 4" xfId="4813" xr:uid="{00000000-0005-0000-0000-00009B0F0000}"/>
    <cellStyle name="_Currency_Jazztel model 15-exhibits_Jazztel model 18DP-exhibits 4 2" xfId="18100" xr:uid="{00000000-0005-0000-0000-00009C0F0000}"/>
    <cellStyle name="_Currency_Jazztel model 15-exhibits_Jazztel model 18DP-exhibits 4 3" xfId="13836" xr:uid="{00000000-0005-0000-0000-00009D0F0000}"/>
    <cellStyle name="_Currency_Jazztel model 15-exhibits_Jazztel model 18DP-exhibits 5" xfId="4814" xr:uid="{00000000-0005-0000-0000-00009E0F0000}"/>
    <cellStyle name="_Currency_Jazztel model 15-exhibits_Jazztel model 18DP-exhibits 5 2" xfId="21132" xr:uid="{00000000-0005-0000-0000-00009F0F0000}"/>
    <cellStyle name="_Currency_Jazztel model 15-exhibits_Jazztel model 18DP-exhibits 6" xfId="4809" xr:uid="{00000000-0005-0000-0000-0000A00F0000}"/>
    <cellStyle name="_Currency_Jazztel model 15-exhibits_Jazztel model 18DP-exhibits_3G Models" xfId="541" xr:uid="{00000000-0005-0000-0000-0000A10F0000}"/>
    <cellStyle name="_Currency_Jazztel model 15-exhibits_Jazztel model 18DP-exhibits_3G Models 2" xfId="542" xr:uid="{00000000-0005-0000-0000-0000A20F0000}"/>
    <cellStyle name="_Currency_Jazztel model 15-exhibits_Jazztel model 18DP-exhibits_3G Models 2 2" xfId="4817" xr:uid="{00000000-0005-0000-0000-0000A30F0000}"/>
    <cellStyle name="_Currency_Jazztel model 15-exhibits_Jazztel model 18DP-exhibits_3G Models 2 2 2" xfId="18104" xr:uid="{00000000-0005-0000-0000-0000A40F0000}"/>
    <cellStyle name="_Currency_Jazztel model 15-exhibits_Jazztel model 18DP-exhibits_3G Models 2 2 3" xfId="13840" xr:uid="{00000000-0005-0000-0000-0000A50F0000}"/>
    <cellStyle name="_Currency_Jazztel model 15-exhibits_Jazztel model 18DP-exhibits_3G Models 2 3" xfId="16726" xr:uid="{00000000-0005-0000-0000-0000A60F0000}"/>
    <cellStyle name="_Currency_Jazztel model 15-exhibits_Jazztel model 18DP-exhibits_3G Models 2 4" xfId="11137" xr:uid="{00000000-0005-0000-0000-0000A70F0000}"/>
    <cellStyle name="_Currency_Jazztel model 15-exhibits_Jazztel model 18DP-exhibits_3G Models 2 5" xfId="4816" xr:uid="{00000000-0005-0000-0000-0000A80F0000}"/>
    <cellStyle name="_Currency_Jazztel model 15-exhibits_Jazztel model 18DP-exhibits_3G Models 3" xfId="4818" xr:uid="{00000000-0005-0000-0000-0000A90F0000}"/>
    <cellStyle name="_Currency_Jazztel model 15-exhibits_Jazztel model 18DP-exhibits_3G Models 3 2" xfId="18105" xr:uid="{00000000-0005-0000-0000-0000AA0F0000}"/>
    <cellStyle name="_Currency_Jazztel model 15-exhibits_Jazztel model 18DP-exhibits_3G Models 3 3" xfId="13841" xr:uid="{00000000-0005-0000-0000-0000AB0F0000}"/>
    <cellStyle name="_Currency_Jazztel model 15-exhibits_Jazztel model 18DP-exhibits_3G Models 4" xfId="4819" xr:uid="{00000000-0005-0000-0000-0000AC0F0000}"/>
    <cellStyle name="_Currency_Jazztel model 15-exhibits_Jazztel model 18DP-exhibits_3G Models 4 2" xfId="18103" xr:uid="{00000000-0005-0000-0000-0000AD0F0000}"/>
    <cellStyle name="_Currency_Jazztel model 15-exhibits_Jazztel model 18DP-exhibits_3G Models 4 3" xfId="13839" xr:uid="{00000000-0005-0000-0000-0000AE0F0000}"/>
    <cellStyle name="_Currency_Jazztel model 15-exhibits_Jazztel model 18DP-exhibits_3G Models 5" xfId="4820" xr:uid="{00000000-0005-0000-0000-0000AF0F0000}"/>
    <cellStyle name="_Currency_Jazztel model 15-exhibits_Jazztel model 18DP-exhibits_3G Models 5 2" xfId="21133" xr:uid="{00000000-0005-0000-0000-0000B00F0000}"/>
    <cellStyle name="_Currency_Jazztel model 15-exhibits_Jazztel model 18DP-exhibits_3G Models 6" xfId="4815" xr:uid="{00000000-0005-0000-0000-0000B10F0000}"/>
    <cellStyle name="_Currency_Jazztel model 15-exhibits-Friso2" xfId="543" xr:uid="{00000000-0005-0000-0000-0000B20F0000}"/>
    <cellStyle name="_Currency_Jazztel model 15-exhibits-Friso2 2" xfId="544" xr:uid="{00000000-0005-0000-0000-0000B30F0000}"/>
    <cellStyle name="_Currency_Jazztel model 15-exhibits-Friso2 2 2" xfId="4823" xr:uid="{00000000-0005-0000-0000-0000B40F0000}"/>
    <cellStyle name="_Currency_Jazztel model 15-exhibits-Friso2 2 2 2" xfId="18107" xr:uid="{00000000-0005-0000-0000-0000B50F0000}"/>
    <cellStyle name="_Currency_Jazztel model 15-exhibits-Friso2 2 2 3" xfId="13843" xr:uid="{00000000-0005-0000-0000-0000B60F0000}"/>
    <cellStyle name="_Currency_Jazztel model 15-exhibits-Friso2 2 3" xfId="16727" xr:uid="{00000000-0005-0000-0000-0000B70F0000}"/>
    <cellStyle name="_Currency_Jazztel model 15-exhibits-Friso2 2 4" xfId="11138" xr:uid="{00000000-0005-0000-0000-0000B80F0000}"/>
    <cellStyle name="_Currency_Jazztel model 15-exhibits-Friso2 2 5" xfId="4822" xr:uid="{00000000-0005-0000-0000-0000B90F0000}"/>
    <cellStyle name="_Currency_Jazztel model 15-exhibits-Friso2 3" xfId="4824" xr:uid="{00000000-0005-0000-0000-0000BA0F0000}"/>
    <cellStyle name="_Currency_Jazztel model 15-exhibits-Friso2 3 2" xfId="18108" xr:uid="{00000000-0005-0000-0000-0000BB0F0000}"/>
    <cellStyle name="_Currency_Jazztel model 15-exhibits-Friso2 3 3" xfId="13844" xr:uid="{00000000-0005-0000-0000-0000BC0F0000}"/>
    <cellStyle name="_Currency_Jazztel model 15-exhibits-Friso2 4" xfId="4825" xr:uid="{00000000-0005-0000-0000-0000BD0F0000}"/>
    <cellStyle name="_Currency_Jazztel model 15-exhibits-Friso2 4 2" xfId="18106" xr:uid="{00000000-0005-0000-0000-0000BE0F0000}"/>
    <cellStyle name="_Currency_Jazztel model 15-exhibits-Friso2 4 3" xfId="13842" xr:uid="{00000000-0005-0000-0000-0000BF0F0000}"/>
    <cellStyle name="_Currency_Jazztel model 15-exhibits-Friso2 5" xfId="4826" xr:uid="{00000000-0005-0000-0000-0000C00F0000}"/>
    <cellStyle name="_Currency_Jazztel model 15-exhibits-Friso2 5 2" xfId="21134" xr:uid="{00000000-0005-0000-0000-0000C10F0000}"/>
    <cellStyle name="_Currency_Jazztel model 15-exhibits-Friso2 6" xfId="4821" xr:uid="{00000000-0005-0000-0000-0000C20F0000}"/>
    <cellStyle name="_Currency_Jazztel model 15-exhibits-Friso2_Jazztel model 16DP3-Exhibits_3G Models" xfId="545" xr:uid="{00000000-0005-0000-0000-0000C30F0000}"/>
    <cellStyle name="_Currency_Jazztel model 15-exhibits-Friso2_Jazztel model 16DP3-Exhibits_3G Models 2" xfId="546" xr:uid="{00000000-0005-0000-0000-0000C40F0000}"/>
    <cellStyle name="_Currency_Jazztel model 15-exhibits-Friso2_Jazztel model 16DP3-Exhibits_3G Models 2 2" xfId="4829" xr:uid="{00000000-0005-0000-0000-0000C50F0000}"/>
    <cellStyle name="_Currency_Jazztel model 15-exhibits-Friso2_Jazztel model 16DP3-Exhibits_3G Models 2 2 2" xfId="18110" xr:uid="{00000000-0005-0000-0000-0000C60F0000}"/>
    <cellStyle name="_Currency_Jazztel model 15-exhibits-Friso2_Jazztel model 16DP3-Exhibits_3G Models 2 2 3" xfId="13846" xr:uid="{00000000-0005-0000-0000-0000C70F0000}"/>
    <cellStyle name="_Currency_Jazztel model 15-exhibits-Friso2_Jazztel model 16DP3-Exhibits_3G Models 2 3" xfId="16728" xr:uid="{00000000-0005-0000-0000-0000C80F0000}"/>
    <cellStyle name="_Currency_Jazztel model 15-exhibits-Friso2_Jazztel model 16DP3-Exhibits_3G Models 2 4" xfId="11139" xr:uid="{00000000-0005-0000-0000-0000C90F0000}"/>
    <cellStyle name="_Currency_Jazztel model 15-exhibits-Friso2_Jazztel model 16DP3-Exhibits_3G Models 2 5" xfId="4828" xr:uid="{00000000-0005-0000-0000-0000CA0F0000}"/>
    <cellStyle name="_Currency_Jazztel model 15-exhibits-Friso2_Jazztel model 16DP3-Exhibits_3G Models 3" xfId="4830" xr:uid="{00000000-0005-0000-0000-0000CB0F0000}"/>
    <cellStyle name="_Currency_Jazztel model 15-exhibits-Friso2_Jazztel model 16DP3-Exhibits_3G Models 3 2" xfId="18111" xr:uid="{00000000-0005-0000-0000-0000CC0F0000}"/>
    <cellStyle name="_Currency_Jazztel model 15-exhibits-Friso2_Jazztel model 16DP3-Exhibits_3G Models 3 3" xfId="13847" xr:uid="{00000000-0005-0000-0000-0000CD0F0000}"/>
    <cellStyle name="_Currency_Jazztel model 15-exhibits-Friso2_Jazztel model 16DP3-Exhibits_3G Models 4" xfId="4831" xr:uid="{00000000-0005-0000-0000-0000CE0F0000}"/>
    <cellStyle name="_Currency_Jazztel model 15-exhibits-Friso2_Jazztel model 16DP3-Exhibits_3G Models 4 2" xfId="18109" xr:uid="{00000000-0005-0000-0000-0000CF0F0000}"/>
    <cellStyle name="_Currency_Jazztel model 15-exhibits-Friso2_Jazztel model 16DP3-Exhibits_3G Models 4 3" xfId="13845" xr:uid="{00000000-0005-0000-0000-0000D00F0000}"/>
    <cellStyle name="_Currency_Jazztel model 15-exhibits-Friso2_Jazztel model 16DP3-Exhibits_3G Models 5" xfId="4832" xr:uid="{00000000-0005-0000-0000-0000D10F0000}"/>
    <cellStyle name="_Currency_Jazztel model 15-exhibits-Friso2_Jazztel model 16DP3-Exhibits_3G Models 5 2" xfId="21135" xr:uid="{00000000-0005-0000-0000-0000D20F0000}"/>
    <cellStyle name="_Currency_Jazztel model 15-exhibits-Friso2_Jazztel model 16DP3-Exhibits_3G Models 6" xfId="4827" xr:uid="{00000000-0005-0000-0000-0000D30F0000}"/>
    <cellStyle name="_Currency_Jazztel model 15-exhibits-Friso2_Jazztel model 16DP3-Exhibits_Orange-May01_FT-6June2001" xfId="547" xr:uid="{00000000-0005-0000-0000-0000D40F0000}"/>
    <cellStyle name="_Currency_Jazztel model 15-exhibits-Friso2_Jazztel model 16DP3-Exhibits_Orange-May01_FT-6June2001 2" xfId="4833" xr:uid="{00000000-0005-0000-0000-0000D50F0000}"/>
    <cellStyle name="_Currency_Jazztel model 15-exhibits-Friso2_Jazztel model 16DP3-Exhibits_T_MOBIL2" xfId="548" xr:uid="{00000000-0005-0000-0000-0000D60F0000}"/>
    <cellStyle name="_Currency_Jazztel model 15-exhibits-Friso2_Jazztel model 16DP3-Exhibits_T_MOBIL2 2" xfId="549" xr:uid="{00000000-0005-0000-0000-0000D70F0000}"/>
    <cellStyle name="_Currency_Jazztel model 15-exhibits-Friso2_Jazztel model 16DP3-Exhibits_T_MOBIL2 2 2" xfId="4836" xr:uid="{00000000-0005-0000-0000-0000D80F0000}"/>
    <cellStyle name="_Currency_Jazztel model 15-exhibits-Friso2_Jazztel model 16DP3-Exhibits_T_MOBIL2 2 2 2" xfId="18113" xr:uid="{00000000-0005-0000-0000-0000D90F0000}"/>
    <cellStyle name="_Currency_Jazztel model 15-exhibits-Friso2_Jazztel model 16DP3-Exhibits_T_MOBIL2 2 2 3" xfId="13849" xr:uid="{00000000-0005-0000-0000-0000DA0F0000}"/>
    <cellStyle name="_Currency_Jazztel model 15-exhibits-Friso2_Jazztel model 16DP3-Exhibits_T_MOBIL2 2 3" xfId="16729" xr:uid="{00000000-0005-0000-0000-0000DB0F0000}"/>
    <cellStyle name="_Currency_Jazztel model 15-exhibits-Friso2_Jazztel model 16DP3-Exhibits_T_MOBIL2 2 4" xfId="11140" xr:uid="{00000000-0005-0000-0000-0000DC0F0000}"/>
    <cellStyle name="_Currency_Jazztel model 15-exhibits-Friso2_Jazztel model 16DP3-Exhibits_T_MOBIL2 2 5" xfId="4835" xr:uid="{00000000-0005-0000-0000-0000DD0F0000}"/>
    <cellStyle name="_Currency_Jazztel model 15-exhibits-Friso2_Jazztel model 16DP3-Exhibits_T_MOBIL2 3" xfId="4837" xr:uid="{00000000-0005-0000-0000-0000DE0F0000}"/>
    <cellStyle name="_Currency_Jazztel model 15-exhibits-Friso2_Jazztel model 16DP3-Exhibits_T_MOBIL2 3 2" xfId="18114" xr:uid="{00000000-0005-0000-0000-0000DF0F0000}"/>
    <cellStyle name="_Currency_Jazztel model 15-exhibits-Friso2_Jazztel model 16DP3-Exhibits_T_MOBIL2 3 3" xfId="13850" xr:uid="{00000000-0005-0000-0000-0000E00F0000}"/>
    <cellStyle name="_Currency_Jazztel model 15-exhibits-Friso2_Jazztel model 16DP3-Exhibits_T_MOBIL2 4" xfId="4838" xr:uid="{00000000-0005-0000-0000-0000E10F0000}"/>
    <cellStyle name="_Currency_Jazztel model 15-exhibits-Friso2_Jazztel model 16DP3-Exhibits_T_MOBIL2 4 2" xfId="18112" xr:uid="{00000000-0005-0000-0000-0000E20F0000}"/>
    <cellStyle name="_Currency_Jazztel model 15-exhibits-Friso2_Jazztel model 16DP3-Exhibits_T_MOBIL2 4 3" xfId="13848" xr:uid="{00000000-0005-0000-0000-0000E30F0000}"/>
    <cellStyle name="_Currency_Jazztel model 15-exhibits-Friso2_Jazztel model 16DP3-Exhibits_T_MOBIL2 5" xfId="4839" xr:uid="{00000000-0005-0000-0000-0000E40F0000}"/>
    <cellStyle name="_Currency_Jazztel model 15-exhibits-Friso2_Jazztel model 16DP3-Exhibits_T_MOBIL2 5 2" xfId="21136" xr:uid="{00000000-0005-0000-0000-0000E50F0000}"/>
    <cellStyle name="_Currency_Jazztel model 15-exhibits-Friso2_Jazztel model 16DP3-Exhibits_T_MOBIL2 6" xfId="4834" xr:uid="{00000000-0005-0000-0000-0000E60F0000}"/>
    <cellStyle name="_Currency_Jazztel model 15-exhibits-Friso2_Jazztel model 16DP3-Exhibits_T_MOBIL2_Orange-May01" xfId="550" xr:uid="{00000000-0005-0000-0000-0000E70F0000}"/>
    <cellStyle name="_Currency_Jazztel model 15-exhibits-Friso2_Jazztel model 16DP3-Exhibits_T_MOBIL2_Orange-May01 2" xfId="551" xr:uid="{00000000-0005-0000-0000-0000E80F0000}"/>
    <cellStyle name="_Currency_Jazztel model 15-exhibits-Friso2_Jazztel model 16DP3-Exhibits_T_MOBIL2_Orange-May01 2 2" xfId="4842" xr:uid="{00000000-0005-0000-0000-0000E90F0000}"/>
    <cellStyle name="_Currency_Jazztel model 15-exhibits-Friso2_Jazztel model 16DP3-Exhibits_T_MOBIL2_Orange-May01 2 2 2" xfId="18116" xr:uid="{00000000-0005-0000-0000-0000EA0F0000}"/>
    <cellStyle name="_Currency_Jazztel model 15-exhibits-Friso2_Jazztel model 16DP3-Exhibits_T_MOBIL2_Orange-May01 2 2 3" xfId="13852" xr:uid="{00000000-0005-0000-0000-0000EB0F0000}"/>
    <cellStyle name="_Currency_Jazztel model 15-exhibits-Friso2_Jazztel model 16DP3-Exhibits_T_MOBIL2_Orange-May01 2 3" xfId="16730" xr:uid="{00000000-0005-0000-0000-0000EC0F0000}"/>
    <cellStyle name="_Currency_Jazztel model 15-exhibits-Friso2_Jazztel model 16DP3-Exhibits_T_MOBIL2_Orange-May01 2 4" xfId="11141" xr:uid="{00000000-0005-0000-0000-0000ED0F0000}"/>
    <cellStyle name="_Currency_Jazztel model 15-exhibits-Friso2_Jazztel model 16DP3-Exhibits_T_MOBIL2_Orange-May01 2 5" xfId="4841" xr:uid="{00000000-0005-0000-0000-0000EE0F0000}"/>
    <cellStyle name="_Currency_Jazztel model 15-exhibits-Friso2_Jazztel model 16DP3-Exhibits_T_MOBIL2_Orange-May01 3" xfId="4843" xr:uid="{00000000-0005-0000-0000-0000EF0F0000}"/>
    <cellStyle name="_Currency_Jazztel model 15-exhibits-Friso2_Jazztel model 16DP3-Exhibits_T_MOBIL2_Orange-May01 3 2" xfId="18117" xr:uid="{00000000-0005-0000-0000-0000F00F0000}"/>
    <cellStyle name="_Currency_Jazztel model 15-exhibits-Friso2_Jazztel model 16DP3-Exhibits_T_MOBIL2_Orange-May01 3 3" xfId="13853" xr:uid="{00000000-0005-0000-0000-0000F10F0000}"/>
    <cellStyle name="_Currency_Jazztel model 15-exhibits-Friso2_Jazztel model 16DP3-Exhibits_T_MOBIL2_Orange-May01 4" xfId="4844" xr:uid="{00000000-0005-0000-0000-0000F20F0000}"/>
    <cellStyle name="_Currency_Jazztel model 15-exhibits-Friso2_Jazztel model 16DP3-Exhibits_T_MOBIL2_Orange-May01 4 2" xfId="18115" xr:uid="{00000000-0005-0000-0000-0000F30F0000}"/>
    <cellStyle name="_Currency_Jazztel model 15-exhibits-Friso2_Jazztel model 16DP3-Exhibits_T_MOBIL2_Orange-May01 4 3" xfId="13851" xr:uid="{00000000-0005-0000-0000-0000F40F0000}"/>
    <cellStyle name="_Currency_Jazztel model 15-exhibits-Friso2_Jazztel model 16DP3-Exhibits_T_MOBIL2_Orange-May01 5" xfId="4845" xr:uid="{00000000-0005-0000-0000-0000F50F0000}"/>
    <cellStyle name="_Currency_Jazztel model 15-exhibits-Friso2_Jazztel model 16DP3-Exhibits_T_MOBIL2_Orange-May01 5 2" xfId="21137" xr:uid="{00000000-0005-0000-0000-0000F60F0000}"/>
    <cellStyle name="_Currency_Jazztel model 15-exhibits-Friso2_Jazztel model 16DP3-Exhibits_T_MOBIL2_Orange-May01 6" xfId="4840" xr:uid="{00000000-0005-0000-0000-0000F70F0000}"/>
    <cellStyle name="_Currency_Jazztel model 15-exhibits-Friso2_Jazztel model 16DP3-Exhibits_T_MOBIL2_Telefonica Moviles" xfId="552" xr:uid="{00000000-0005-0000-0000-0000F80F0000}"/>
    <cellStyle name="_Currency_Jazztel model 15-exhibits-Friso2_Jazztel model 16DP3-Exhibits_T_MOBIL2_Telefonica Moviles 2" xfId="553" xr:uid="{00000000-0005-0000-0000-0000F90F0000}"/>
    <cellStyle name="_Currency_Jazztel model 15-exhibits-Friso2_Jazztel model 16DP3-Exhibits_T_MOBIL2_Telefonica Moviles 2 2" xfId="4848" xr:uid="{00000000-0005-0000-0000-0000FA0F0000}"/>
    <cellStyle name="_Currency_Jazztel model 15-exhibits-Friso2_Jazztel model 16DP3-Exhibits_T_MOBIL2_Telefonica Moviles 2 2 2" xfId="18119" xr:uid="{00000000-0005-0000-0000-0000FB0F0000}"/>
    <cellStyle name="_Currency_Jazztel model 15-exhibits-Friso2_Jazztel model 16DP3-Exhibits_T_MOBIL2_Telefonica Moviles 2 2 3" xfId="13855" xr:uid="{00000000-0005-0000-0000-0000FC0F0000}"/>
    <cellStyle name="_Currency_Jazztel model 15-exhibits-Friso2_Jazztel model 16DP3-Exhibits_T_MOBIL2_Telefonica Moviles 2 3" xfId="16731" xr:uid="{00000000-0005-0000-0000-0000FD0F0000}"/>
    <cellStyle name="_Currency_Jazztel model 15-exhibits-Friso2_Jazztel model 16DP3-Exhibits_T_MOBIL2_Telefonica Moviles 2 4" xfId="11142" xr:uid="{00000000-0005-0000-0000-0000FE0F0000}"/>
    <cellStyle name="_Currency_Jazztel model 15-exhibits-Friso2_Jazztel model 16DP3-Exhibits_T_MOBIL2_Telefonica Moviles 2 5" xfId="4847" xr:uid="{00000000-0005-0000-0000-0000FF0F0000}"/>
    <cellStyle name="_Currency_Jazztel model 15-exhibits-Friso2_Jazztel model 16DP3-Exhibits_T_MOBIL2_Telefonica Moviles 3" xfId="4849" xr:uid="{00000000-0005-0000-0000-000000100000}"/>
    <cellStyle name="_Currency_Jazztel model 15-exhibits-Friso2_Jazztel model 16DP3-Exhibits_T_MOBIL2_Telefonica Moviles 3 2" xfId="18120" xr:uid="{00000000-0005-0000-0000-000001100000}"/>
    <cellStyle name="_Currency_Jazztel model 15-exhibits-Friso2_Jazztel model 16DP3-Exhibits_T_MOBIL2_Telefonica Moviles 3 3" xfId="13856" xr:uid="{00000000-0005-0000-0000-000002100000}"/>
    <cellStyle name="_Currency_Jazztel model 15-exhibits-Friso2_Jazztel model 16DP3-Exhibits_T_MOBIL2_Telefonica Moviles 4" xfId="4850" xr:uid="{00000000-0005-0000-0000-000003100000}"/>
    <cellStyle name="_Currency_Jazztel model 15-exhibits-Friso2_Jazztel model 16DP3-Exhibits_T_MOBIL2_Telefonica Moviles 4 2" xfId="18118" xr:uid="{00000000-0005-0000-0000-000004100000}"/>
    <cellStyle name="_Currency_Jazztel model 15-exhibits-Friso2_Jazztel model 16DP3-Exhibits_T_MOBIL2_Telefonica Moviles 4 3" xfId="13854" xr:uid="{00000000-0005-0000-0000-000005100000}"/>
    <cellStyle name="_Currency_Jazztel model 15-exhibits-Friso2_Jazztel model 16DP3-Exhibits_T_MOBIL2_Telefonica Moviles 5" xfId="4851" xr:uid="{00000000-0005-0000-0000-000006100000}"/>
    <cellStyle name="_Currency_Jazztel model 15-exhibits-Friso2_Jazztel model 16DP3-Exhibits_T_MOBIL2_Telefonica Moviles 5 2" xfId="21138" xr:uid="{00000000-0005-0000-0000-000007100000}"/>
    <cellStyle name="_Currency_Jazztel model 15-exhibits-Friso2_Jazztel model 16DP3-Exhibits_T_MOBIL2_Telefonica Moviles 6" xfId="4846" xr:uid="{00000000-0005-0000-0000-000008100000}"/>
    <cellStyle name="_Currency_Jazztel model 15-exhibits-Friso2_Jazztel model 16DP3-Exhibits_Telefonica Moviles" xfId="554" xr:uid="{00000000-0005-0000-0000-000009100000}"/>
    <cellStyle name="_Currency_Jazztel model 15-exhibits-Friso2_Jazztel model 16DP3-Exhibits_Telefonica Moviles 2" xfId="555" xr:uid="{00000000-0005-0000-0000-00000A100000}"/>
    <cellStyle name="_Currency_Jazztel model 15-exhibits-Friso2_Jazztel model 16DP3-Exhibits_Telefonica Moviles 2 2" xfId="4854" xr:uid="{00000000-0005-0000-0000-00000B100000}"/>
    <cellStyle name="_Currency_Jazztel model 15-exhibits-Friso2_Jazztel model 16DP3-Exhibits_Telefonica Moviles 2 2 2" xfId="18122" xr:uid="{00000000-0005-0000-0000-00000C100000}"/>
    <cellStyle name="_Currency_Jazztel model 15-exhibits-Friso2_Jazztel model 16DP3-Exhibits_Telefonica Moviles 2 2 3" xfId="13858" xr:uid="{00000000-0005-0000-0000-00000D100000}"/>
    <cellStyle name="_Currency_Jazztel model 15-exhibits-Friso2_Jazztel model 16DP3-Exhibits_Telefonica Moviles 2 3" xfId="16732" xr:uid="{00000000-0005-0000-0000-00000E100000}"/>
    <cellStyle name="_Currency_Jazztel model 15-exhibits-Friso2_Jazztel model 16DP3-Exhibits_Telefonica Moviles 2 4" xfId="11143" xr:uid="{00000000-0005-0000-0000-00000F100000}"/>
    <cellStyle name="_Currency_Jazztel model 15-exhibits-Friso2_Jazztel model 16DP3-Exhibits_Telefonica Moviles 2 5" xfId="4853" xr:uid="{00000000-0005-0000-0000-000010100000}"/>
    <cellStyle name="_Currency_Jazztel model 15-exhibits-Friso2_Jazztel model 16DP3-Exhibits_Telefonica Moviles 3" xfId="4855" xr:uid="{00000000-0005-0000-0000-000011100000}"/>
    <cellStyle name="_Currency_Jazztel model 15-exhibits-Friso2_Jazztel model 16DP3-Exhibits_Telefonica Moviles 3 2" xfId="18123" xr:uid="{00000000-0005-0000-0000-000012100000}"/>
    <cellStyle name="_Currency_Jazztel model 15-exhibits-Friso2_Jazztel model 16DP3-Exhibits_Telefonica Moviles 3 3" xfId="13859" xr:uid="{00000000-0005-0000-0000-000013100000}"/>
    <cellStyle name="_Currency_Jazztel model 15-exhibits-Friso2_Jazztel model 16DP3-Exhibits_Telefonica Moviles 4" xfId="4856" xr:uid="{00000000-0005-0000-0000-000014100000}"/>
    <cellStyle name="_Currency_Jazztel model 15-exhibits-Friso2_Jazztel model 16DP3-Exhibits_Telefonica Moviles 4 2" xfId="18121" xr:uid="{00000000-0005-0000-0000-000015100000}"/>
    <cellStyle name="_Currency_Jazztel model 15-exhibits-Friso2_Jazztel model 16DP3-Exhibits_Telefonica Moviles 4 3" xfId="13857" xr:uid="{00000000-0005-0000-0000-000016100000}"/>
    <cellStyle name="_Currency_Jazztel model 15-exhibits-Friso2_Jazztel model 16DP3-Exhibits_Telefonica Moviles 5" xfId="4857" xr:uid="{00000000-0005-0000-0000-000017100000}"/>
    <cellStyle name="_Currency_Jazztel model 15-exhibits-Friso2_Jazztel model 16DP3-Exhibits_Telefonica Moviles 5 2" xfId="21139" xr:uid="{00000000-0005-0000-0000-000018100000}"/>
    <cellStyle name="_Currency_Jazztel model 15-exhibits-Friso2_Jazztel model 16DP3-Exhibits_Telefonica Moviles 6" xfId="4852" xr:uid="{00000000-0005-0000-0000-000019100000}"/>
    <cellStyle name="_Currency_Jazztel model 15-exhibits-Friso2_Jazztel model 16DP3-Exhibits_TelenorInitiation-11Jan01" xfId="556" xr:uid="{00000000-0005-0000-0000-00001A100000}"/>
    <cellStyle name="_Currency_Jazztel model 15-exhibits-Friso2_Jazztel model 16DP3-Exhibits_TelenorInitiation-11Jan01 2" xfId="4858" xr:uid="{00000000-0005-0000-0000-00001B100000}"/>
    <cellStyle name="_Currency_Jazztel model 15-exhibits-Friso2_Jazztel model 16DP3-Exhibits_TelenorWIPFeb01" xfId="557" xr:uid="{00000000-0005-0000-0000-00001C100000}"/>
    <cellStyle name="_Currency_Jazztel model 15-exhibits-Friso2_Jazztel model 16DP3-Exhibits_TelenorWIPFeb01 2" xfId="4859" xr:uid="{00000000-0005-0000-0000-00001D100000}"/>
    <cellStyle name="_Currency_Jazztel model 15-exhibits-Friso2_Jazztel model 18DP-exhibits" xfId="558" xr:uid="{00000000-0005-0000-0000-00001E100000}"/>
    <cellStyle name="_Currency_Jazztel model 15-exhibits-Friso2_Jazztel model 18DP-exhibits 2" xfId="559" xr:uid="{00000000-0005-0000-0000-00001F100000}"/>
    <cellStyle name="_Currency_Jazztel model 15-exhibits-Friso2_Jazztel model 18DP-exhibits 2 2" xfId="4862" xr:uid="{00000000-0005-0000-0000-000020100000}"/>
    <cellStyle name="_Currency_Jazztel model 15-exhibits-Friso2_Jazztel model 18DP-exhibits 2 2 2" xfId="18125" xr:uid="{00000000-0005-0000-0000-000021100000}"/>
    <cellStyle name="_Currency_Jazztel model 15-exhibits-Friso2_Jazztel model 18DP-exhibits 2 2 3" xfId="13861" xr:uid="{00000000-0005-0000-0000-000022100000}"/>
    <cellStyle name="_Currency_Jazztel model 15-exhibits-Friso2_Jazztel model 18DP-exhibits 2 3" xfId="16733" xr:uid="{00000000-0005-0000-0000-000023100000}"/>
    <cellStyle name="_Currency_Jazztel model 15-exhibits-Friso2_Jazztel model 18DP-exhibits 2 4" xfId="11144" xr:uid="{00000000-0005-0000-0000-000024100000}"/>
    <cellStyle name="_Currency_Jazztel model 15-exhibits-Friso2_Jazztel model 18DP-exhibits 2 5" xfId="4861" xr:uid="{00000000-0005-0000-0000-000025100000}"/>
    <cellStyle name="_Currency_Jazztel model 15-exhibits-Friso2_Jazztel model 18DP-exhibits 3" xfId="4863" xr:uid="{00000000-0005-0000-0000-000026100000}"/>
    <cellStyle name="_Currency_Jazztel model 15-exhibits-Friso2_Jazztel model 18DP-exhibits 3 2" xfId="18126" xr:uid="{00000000-0005-0000-0000-000027100000}"/>
    <cellStyle name="_Currency_Jazztel model 15-exhibits-Friso2_Jazztel model 18DP-exhibits 3 3" xfId="13862" xr:uid="{00000000-0005-0000-0000-000028100000}"/>
    <cellStyle name="_Currency_Jazztel model 15-exhibits-Friso2_Jazztel model 18DP-exhibits 4" xfId="4864" xr:uid="{00000000-0005-0000-0000-000029100000}"/>
    <cellStyle name="_Currency_Jazztel model 15-exhibits-Friso2_Jazztel model 18DP-exhibits 4 2" xfId="18124" xr:uid="{00000000-0005-0000-0000-00002A100000}"/>
    <cellStyle name="_Currency_Jazztel model 15-exhibits-Friso2_Jazztel model 18DP-exhibits 4 3" xfId="13860" xr:uid="{00000000-0005-0000-0000-00002B100000}"/>
    <cellStyle name="_Currency_Jazztel model 15-exhibits-Friso2_Jazztel model 18DP-exhibits 5" xfId="4865" xr:uid="{00000000-0005-0000-0000-00002C100000}"/>
    <cellStyle name="_Currency_Jazztel model 15-exhibits-Friso2_Jazztel model 18DP-exhibits 5 2" xfId="21140" xr:uid="{00000000-0005-0000-0000-00002D100000}"/>
    <cellStyle name="_Currency_Jazztel model 15-exhibits-Friso2_Jazztel model 18DP-exhibits 6" xfId="4860" xr:uid="{00000000-0005-0000-0000-00002E100000}"/>
    <cellStyle name="_Currency_Jazztel model 15-exhibits-Friso2_Jazztel model 18DP-exhibits_3G Models" xfId="560" xr:uid="{00000000-0005-0000-0000-00002F100000}"/>
    <cellStyle name="_Currency_Jazztel model 15-exhibits-Friso2_Jazztel model 18DP-exhibits_3G Models 2" xfId="561" xr:uid="{00000000-0005-0000-0000-000030100000}"/>
    <cellStyle name="_Currency_Jazztel model 15-exhibits-Friso2_Jazztel model 18DP-exhibits_3G Models 2 2" xfId="4868" xr:uid="{00000000-0005-0000-0000-000031100000}"/>
    <cellStyle name="_Currency_Jazztel model 15-exhibits-Friso2_Jazztel model 18DP-exhibits_3G Models 2 2 2" xfId="18128" xr:uid="{00000000-0005-0000-0000-000032100000}"/>
    <cellStyle name="_Currency_Jazztel model 15-exhibits-Friso2_Jazztel model 18DP-exhibits_3G Models 2 2 3" xfId="13864" xr:uid="{00000000-0005-0000-0000-000033100000}"/>
    <cellStyle name="_Currency_Jazztel model 15-exhibits-Friso2_Jazztel model 18DP-exhibits_3G Models 2 3" xfId="16734" xr:uid="{00000000-0005-0000-0000-000034100000}"/>
    <cellStyle name="_Currency_Jazztel model 15-exhibits-Friso2_Jazztel model 18DP-exhibits_3G Models 2 4" xfId="11145" xr:uid="{00000000-0005-0000-0000-000035100000}"/>
    <cellStyle name="_Currency_Jazztel model 15-exhibits-Friso2_Jazztel model 18DP-exhibits_3G Models 2 5" xfId="4867" xr:uid="{00000000-0005-0000-0000-000036100000}"/>
    <cellStyle name="_Currency_Jazztel model 15-exhibits-Friso2_Jazztel model 18DP-exhibits_3G Models 3" xfId="4869" xr:uid="{00000000-0005-0000-0000-000037100000}"/>
    <cellStyle name="_Currency_Jazztel model 15-exhibits-Friso2_Jazztel model 18DP-exhibits_3G Models 3 2" xfId="18129" xr:uid="{00000000-0005-0000-0000-000038100000}"/>
    <cellStyle name="_Currency_Jazztel model 15-exhibits-Friso2_Jazztel model 18DP-exhibits_3G Models 3 3" xfId="13865" xr:uid="{00000000-0005-0000-0000-000039100000}"/>
    <cellStyle name="_Currency_Jazztel model 15-exhibits-Friso2_Jazztel model 18DP-exhibits_3G Models 4" xfId="4870" xr:uid="{00000000-0005-0000-0000-00003A100000}"/>
    <cellStyle name="_Currency_Jazztel model 15-exhibits-Friso2_Jazztel model 18DP-exhibits_3G Models 4 2" xfId="18127" xr:uid="{00000000-0005-0000-0000-00003B100000}"/>
    <cellStyle name="_Currency_Jazztel model 15-exhibits-Friso2_Jazztel model 18DP-exhibits_3G Models 4 3" xfId="13863" xr:uid="{00000000-0005-0000-0000-00003C100000}"/>
    <cellStyle name="_Currency_Jazztel model 15-exhibits-Friso2_Jazztel model 18DP-exhibits_3G Models 5" xfId="4871" xr:uid="{00000000-0005-0000-0000-00003D100000}"/>
    <cellStyle name="_Currency_Jazztel model 15-exhibits-Friso2_Jazztel model 18DP-exhibits_3G Models 5 2" xfId="21141" xr:uid="{00000000-0005-0000-0000-00003E100000}"/>
    <cellStyle name="_Currency_Jazztel model 15-exhibits-Friso2_Jazztel model 18DP-exhibits_3G Models 6" xfId="4866" xr:uid="{00000000-0005-0000-0000-00003F100000}"/>
    <cellStyle name="_Currency_Jazztel model 15-exhibits-Friso2_Orange-May01" xfId="562" xr:uid="{00000000-0005-0000-0000-000040100000}"/>
    <cellStyle name="_Currency_Jazztel model 15-exhibits-Friso2_Orange-May01 2" xfId="563" xr:uid="{00000000-0005-0000-0000-000041100000}"/>
    <cellStyle name="_Currency_Jazztel model 15-exhibits-Friso2_Orange-May01 2 2" xfId="4874" xr:uid="{00000000-0005-0000-0000-000042100000}"/>
    <cellStyle name="_Currency_Jazztel model 15-exhibits-Friso2_Orange-May01 2 2 2" xfId="18131" xr:uid="{00000000-0005-0000-0000-000043100000}"/>
    <cellStyle name="_Currency_Jazztel model 15-exhibits-Friso2_Orange-May01 2 2 3" xfId="13867" xr:uid="{00000000-0005-0000-0000-000044100000}"/>
    <cellStyle name="_Currency_Jazztel model 15-exhibits-Friso2_Orange-May01 2 3" xfId="16735" xr:uid="{00000000-0005-0000-0000-000045100000}"/>
    <cellStyle name="_Currency_Jazztel model 15-exhibits-Friso2_Orange-May01 2 4" xfId="11146" xr:uid="{00000000-0005-0000-0000-000046100000}"/>
    <cellStyle name="_Currency_Jazztel model 15-exhibits-Friso2_Orange-May01 2 5" xfId="4873" xr:uid="{00000000-0005-0000-0000-000047100000}"/>
    <cellStyle name="_Currency_Jazztel model 15-exhibits-Friso2_Orange-May01 3" xfId="4875" xr:uid="{00000000-0005-0000-0000-000048100000}"/>
    <cellStyle name="_Currency_Jazztel model 15-exhibits-Friso2_Orange-May01 3 2" xfId="18132" xr:uid="{00000000-0005-0000-0000-000049100000}"/>
    <cellStyle name="_Currency_Jazztel model 15-exhibits-Friso2_Orange-May01 3 3" xfId="13868" xr:uid="{00000000-0005-0000-0000-00004A100000}"/>
    <cellStyle name="_Currency_Jazztel model 15-exhibits-Friso2_Orange-May01 4" xfId="4876" xr:uid="{00000000-0005-0000-0000-00004B100000}"/>
    <cellStyle name="_Currency_Jazztel model 15-exhibits-Friso2_Orange-May01 4 2" xfId="18130" xr:uid="{00000000-0005-0000-0000-00004C100000}"/>
    <cellStyle name="_Currency_Jazztel model 15-exhibits-Friso2_Orange-May01 4 3" xfId="13866" xr:uid="{00000000-0005-0000-0000-00004D100000}"/>
    <cellStyle name="_Currency_Jazztel model 15-exhibits-Friso2_Orange-May01 5" xfId="4877" xr:uid="{00000000-0005-0000-0000-00004E100000}"/>
    <cellStyle name="_Currency_Jazztel model 15-exhibits-Friso2_Orange-May01 5 2" xfId="21142" xr:uid="{00000000-0005-0000-0000-00004F100000}"/>
    <cellStyle name="_Currency_Jazztel model 15-exhibits-Friso2_Orange-May01 6" xfId="4872" xr:uid="{00000000-0005-0000-0000-000050100000}"/>
    <cellStyle name="_Currency_Jazztel model 15-exhibits-Friso2_Orange-Sep01" xfId="564" xr:uid="{00000000-0005-0000-0000-000051100000}"/>
    <cellStyle name="_Currency_Jazztel model 15-exhibits-Friso2_Orange-Sep01 2" xfId="565" xr:uid="{00000000-0005-0000-0000-000052100000}"/>
    <cellStyle name="_Currency_Jazztel model 15-exhibits-Friso2_Orange-Sep01 2 2" xfId="4880" xr:uid="{00000000-0005-0000-0000-000053100000}"/>
    <cellStyle name="_Currency_Jazztel model 15-exhibits-Friso2_Orange-Sep01 2 2 2" xfId="18134" xr:uid="{00000000-0005-0000-0000-000054100000}"/>
    <cellStyle name="_Currency_Jazztel model 15-exhibits-Friso2_Orange-Sep01 2 2 3" xfId="13870" xr:uid="{00000000-0005-0000-0000-000055100000}"/>
    <cellStyle name="_Currency_Jazztel model 15-exhibits-Friso2_Orange-Sep01 2 3" xfId="16736" xr:uid="{00000000-0005-0000-0000-000056100000}"/>
    <cellStyle name="_Currency_Jazztel model 15-exhibits-Friso2_Orange-Sep01 2 4" xfId="11147" xr:uid="{00000000-0005-0000-0000-000057100000}"/>
    <cellStyle name="_Currency_Jazztel model 15-exhibits-Friso2_Orange-Sep01 2 5" xfId="4879" xr:uid="{00000000-0005-0000-0000-000058100000}"/>
    <cellStyle name="_Currency_Jazztel model 15-exhibits-Friso2_Orange-Sep01 3" xfId="4881" xr:uid="{00000000-0005-0000-0000-000059100000}"/>
    <cellStyle name="_Currency_Jazztel model 15-exhibits-Friso2_Orange-Sep01 3 2" xfId="18135" xr:uid="{00000000-0005-0000-0000-00005A100000}"/>
    <cellStyle name="_Currency_Jazztel model 15-exhibits-Friso2_Orange-Sep01 3 3" xfId="13871" xr:uid="{00000000-0005-0000-0000-00005B100000}"/>
    <cellStyle name="_Currency_Jazztel model 15-exhibits-Friso2_Orange-Sep01 4" xfId="4882" xr:uid="{00000000-0005-0000-0000-00005C100000}"/>
    <cellStyle name="_Currency_Jazztel model 15-exhibits-Friso2_Orange-Sep01 4 2" xfId="18133" xr:uid="{00000000-0005-0000-0000-00005D100000}"/>
    <cellStyle name="_Currency_Jazztel model 15-exhibits-Friso2_Orange-Sep01 4 3" xfId="13869" xr:uid="{00000000-0005-0000-0000-00005E100000}"/>
    <cellStyle name="_Currency_Jazztel model 15-exhibits-Friso2_Orange-Sep01 5" xfId="4883" xr:uid="{00000000-0005-0000-0000-00005F100000}"/>
    <cellStyle name="_Currency_Jazztel model 15-exhibits-Friso2_Orange-Sep01 5 2" xfId="21143" xr:uid="{00000000-0005-0000-0000-000060100000}"/>
    <cellStyle name="_Currency_Jazztel model 15-exhibits-Friso2_Orange-Sep01 6" xfId="4878" xr:uid="{00000000-0005-0000-0000-000061100000}"/>
    <cellStyle name="_Currency_Latest Capital Structure" xfId="566" xr:uid="{00000000-0005-0000-0000-000062100000}"/>
    <cellStyle name="_Currency_Latest Capital Structure 2" xfId="567" xr:uid="{00000000-0005-0000-0000-000063100000}"/>
    <cellStyle name="_Currency_Latest Capital Structure 2 2" xfId="4886" xr:uid="{00000000-0005-0000-0000-000064100000}"/>
    <cellStyle name="_Currency_Latest Capital Structure 2 2 2" xfId="18137" xr:uid="{00000000-0005-0000-0000-000065100000}"/>
    <cellStyle name="_Currency_Latest Capital Structure 2 2 3" xfId="13873" xr:uid="{00000000-0005-0000-0000-000066100000}"/>
    <cellStyle name="_Currency_Latest Capital Structure 2 3" xfId="16737" xr:uid="{00000000-0005-0000-0000-000067100000}"/>
    <cellStyle name="_Currency_Latest Capital Structure 2 4" xfId="11148" xr:uid="{00000000-0005-0000-0000-000068100000}"/>
    <cellStyle name="_Currency_Latest Capital Structure 2 5" xfId="4885" xr:uid="{00000000-0005-0000-0000-000069100000}"/>
    <cellStyle name="_Currency_Latest Capital Structure 3" xfId="4887" xr:uid="{00000000-0005-0000-0000-00006A100000}"/>
    <cellStyle name="_Currency_Latest Capital Structure 3 2" xfId="18138" xr:uid="{00000000-0005-0000-0000-00006B100000}"/>
    <cellStyle name="_Currency_Latest Capital Structure 3 3" xfId="13874" xr:uid="{00000000-0005-0000-0000-00006C100000}"/>
    <cellStyle name="_Currency_Latest Capital Structure 4" xfId="4888" xr:uid="{00000000-0005-0000-0000-00006D100000}"/>
    <cellStyle name="_Currency_Latest Capital Structure 4 2" xfId="18136" xr:uid="{00000000-0005-0000-0000-00006E100000}"/>
    <cellStyle name="_Currency_Latest Capital Structure 4 3" xfId="13872" xr:uid="{00000000-0005-0000-0000-00006F100000}"/>
    <cellStyle name="_Currency_Latest Capital Structure 5" xfId="4889" xr:uid="{00000000-0005-0000-0000-000070100000}"/>
    <cellStyle name="_Currency_Latest Capital Structure 5 2" xfId="21144" xr:uid="{00000000-0005-0000-0000-000071100000}"/>
    <cellStyle name="_Currency_Latest Capital Structure 6" xfId="4884" xr:uid="{00000000-0005-0000-0000-000072100000}"/>
    <cellStyle name="_Currency_LBO (Post IM)" xfId="568" xr:uid="{00000000-0005-0000-0000-000073100000}"/>
    <cellStyle name="_Currency_LBO (Post IM) 2" xfId="569" xr:uid="{00000000-0005-0000-0000-000074100000}"/>
    <cellStyle name="_Currency_LBO (Post IM) 2 2" xfId="4892" xr:uid="{00000000-0005-0000-0000-000075100000}"/>
    <cellStyle name="_Currency_LBO (Post IM) 2 2 2" xfId="18140" xr:uid="{00000000-0005-0000-0000-000076100000}"/>
    <cellStyle name="_Currency_LBO (Post IM) 2 2 3" xfId="13876" xr:uid="{00000000-0005-0000-0000-000077100000}"/>
    <cellStyle name="_Currency_LBO (Post IM) 2 3" xfId="16738" xr:uid="{00000000-0005-0000-0000-000078100000}"/>
    <cellStyle name="_Currency_LBO (Post IM) 2 4" xfId="11149" xr:uid="{00000000-0005-0000-0000-000079100000}"/>
    <cellStyle name="_Currency_LBO (Post IM) 2 5" xfId="4891" xr:uid="{00000000-0005-0000-0000-00007A100000}"/>
    <cellStyle name="_Currency_LBO (Post IM) 3" xfId="4893" xr:uid="{00000000-0005-0000-0000-00007B100000}"/>
    <cellStyle name="_Currency_LBO (Post IM) 3 2" xfId="18141" xr:uid="{00000000-0005-0000-0000-00007C100000}"/>
    <cellStyle name="_Currency_LBO (Post IM) 3 3" xfId="13877" xr:uid="{00000000-0005-0000-0000-00007D100000}"/>
    <cellStyle name="_Currency_LBO (Post IM) 4" xfId="4894" xr:uid="{00000000-0005-0000-0000-00007E100000}"/>
    <cellStyle name="_Currency_LBO (Post IM) 4 2" xfId="18139" xr:uid="{00000000-0005-0000-0000-00007F100000}"/>
    <cellStyle name="_Currency_LBO (Post IM) 4 3" xfId="13875" xr:uid="{00000000-0005-0000-0000-000080100000}"/>
    <cellStyle name="_Currency_LBO (Post IM) 5" xfId="4895" xr:uid="{00000000-0005-0000-0000-000081100000}"/>
    <cellStyle name="_Currency_LBO (Post IM) 5 2" xfId="21145" xr:uid="{00000000-0005-0000-0000-000082100000}"/>
    <cellStyle name="_Currency_LBO (Post IM) 6" xfId="4890" xr:uid="{00000000-0005-0000-0000-000083100000}"/>
    <cellStyle name="_Currency_LBO Model Phoenix Model v3" xfId="570" xr:uid="{00000000-0005-0000-0000-000084100000}"/>
    <cellStyle name="_Currency_LBO Phoenix revised" xfId="571" xr:uid="{00000000-0005-0000-0000-000085100000}"/>
    <cellStyle name="_Currency_lbo_short_form" xfId="572" xr:uid="{00000000-0005-0000-0000-000086100000}"/>
    <cellStyle name="_Currency_lbo_short_form 2" xfId="573" xr:uid="{00000000-0005-0000-0000-000087100000}"/>
    <cellStyle name="_Currency_lbo_short_form 2 2" xfId="4898" xr:uid="{00000000-0005-0000-0000-000088100000}"/>
    <cellStyle name="_Currency_lbo_short_form 2 2 2" xfId="18143" xr:uid="{00000000-0005-0000-0000-000089100000}"/>
    <cellStyle name="_Currency_lbo_short_form 2 2 3" xfId="13879" xr:uid="{00000000-0005-0000-0000-00008A100000}"/>
    <cellStyle name="_Currency_lbo_short_form 2 3" xfId="16739" xr:uid="{00000000-0005-0000-0000-00008B100000}"/>
    <cellStyle name="_Currency_lbo_short_form 2 4" xfId="11150" xr:uid="{00000000-0005-0000-0000-00008C100000}"/>
    <cellStyle name="_Currency_lbo_short_form 2 5" xfId="4897" xr:uid="{00000000-0005-0000-0000-00008D100000}"/>
    <cellStyle name="_Currency_lbo_short_form 3" xfId="4899" xr:uid="{00000000-0005-0000-0000-00008E100000}"/>
    <cellStyle name="_Currency_lbo_short_form 3 2" xfId="18144" xr:uid="{00000000-0005-0000-0000-00008F100000}"/>
    <cellStyle name="_Currency_lbo_short_form 3 3" xfId="13880" xr:uid="{00000000-0005-0000-0000-000090100000}"/>
    <cellStyle name="_Currency_lbo_short_form 4" xfId="4900" xr:uid="{00000000-0005-0000-0000-000091100000}"/>
    <cellStyle name="_Currency_lbo_short_form 4 2" xfId="18142" xr:uid="{00000000-0005-0000-0000-000092100000}"/>
    <cellStyle name="_Currency_lbo_short_form 4 3" xfId="13878" xr:uid="{00000000-0005-0000-0000-000093100000}"/>
    <cellStyle name="_Currency_lbo_short_form 5" xfId="4901" xr:uid="{00000000-0005-0000-0000-000094100000}"/>
    <cellStyle name="_Currency_lbo_short_form 5 2" xfId="21146" xr:uid="{00000000-0005-0000-0000-000095100000}"/>
    <cellStyle name="_Currency_lbo_short_form 6" xfId="4896" xr:uid="{00000000-0005-0000-0000-000096100000}"/>
    <cellStyle name="_Currency_List One-Offs" xfId="574" xr:uid="{00000000-0005-0000-0000-000097100000}"/>
    <cellStyle name="_Currency_List One-Offs 2" xfId="575" xr:uid="{00000000-0005-0000-0000-000098100000}"/>
    <cellStyle name="_Currency_List One-Offs 2 2" xfId="4904" xr:uid="{00000000-0005-0000-0000-000099100000}"/>
    <cellStyle name="_Currency_List One-Offs 2 2 2" xfId="18146" xr:uid="{00000000-0005-0000-0000-00009A100000}"/>
    <cellStyle name="_Currency_List One-Offs 2 2 3" xfId="13882" xr:uid="{00000000-0005-0000-0000-00009B100000}"/>
    <cellStyle name="_Currency_List One-Offs 2 3" xfId="16740" xr:uid="{00000000-0005-0000-0000-00009C100000}"/>
    <cellStyle name="_Currency_List One-Offs 2 4" xfId="11151" xr:uid="{00000000-0005-0000-0000-00009D100000}"/>
    <cellStyle name="_Currency_List One-Offs 2 5" xfId="4903" xr:uid="{00000000-0005-0000-0000-00009E100000}"/>
    <cellStyle name="_Currency_List One-Offs 3" xfId="4905" xr:uid="{00000000-0005-0000-0000-00009F100000}"/>
    <cellStyle name="_Currency_List One-Offs 3 2" xfId="18147" xr:uid="{00000000-0005-0000-0000-0000A0100000}"/>
    <cellStyle name="_Currency_List One-Offs 3 3" xfId="13883" xr:uid="{00000000-0005-0000-0000-0000A1100000}"/>
    <cellStyle name="_Currency_List One-Offs 4" xfId="4906" xr:uid="{00000000-0005-0000-0000-0000A2100000}"/>
    <cellStyle name="_Currency_List One-Offs 4 2" xfId="18145" xr:uid="{00000000-0005-0000-0000-0000A3100000}"/>
    <cellStyle name="_Currency_List One-Offs 4 3" xfId="13881" xr:uid="{00000000-0005-0000-0000-0000A4100000}"/>
    <cellStyle name="_Currency_List One-Offs 5" xfId="4907" xr:uid="{00000000-0005-0000-0000-0000A5100000}"/>
    <cellStyle name="_Currency_List One-Offs 5 2" xfId="21147" xr:uid="{00000000-0005-0000-0000-0000A6100000}"/>
    <cellStyle name="_Currency_List One-Offs 6" xfId="4902" xr:uid="{00000000-0005-0000-0000-0000A7100000}"/>
    <cellStyle name="_Currency_Merger model_02012003" xfId="576" xr:uid="{00000000-0005-0000-0000-0000A8100000}"/>
    <cellStyle name="_Currency_Merger model_02012003 2" xfId="577" xr:uid="{00000000-0005-0000-0000-0000A9100000}"/>
    <cellStyle name="_Currency_Merger model_02012003 2 2" xfId="4910" xr:uid="{00000000-0005-0000-0000-0000AA100000}"/>
    <cellStyle name="_Currency_Merger model_02012003 2 2 2" xfId="18149" xr:uid="{00000000-0005-0000-0000-0000AB100000}"/>
    <cellStyle name="_Currency_Merger model_02012003 2 2 3" xfId="13885" xr:uid="{00000000-0005-0000-0000-0000AC100000}"/>
    <cellStyle name="_Currency_Merger model_02012003 2 3" xfId="16741" xr:uid="{00000000-0005-0000-0000-0000AD100000}"/>
    <cellStyle name="_Currency_Merger model_02012003 2 4" xfId="11152" xr:uid="{00000000-0005-0000-0000-0000AE100000}"/>
    <cellStyle name="_Currency_Merger model_02012003 2 5" xfId="4909" xr:uid="{00000000-0005-0000-0000-0000AF100000}"/>
    <cellStyle name="_Currency_Merger model_02012003 3" xfId="4911" xr:uid="{00000000-0005-0000-0000-0000B0100000}"/>
    <cellStyle name="_Currency_Merger model_02012003 3 2" xfId="18150" xr:uid="{00000000-0005-0000-0000-0000B1100000}"/>
    <cellStyle name="_Currency_Merger model_02012003 3 3" xfId="13886" xr:uid="{00000000-0005-0000-0000-0000B2100000}"/>
    <cellStyle name="_Currency_Merger model_02012003 4" xfId="4912" xr:uid="{00000000-0005-0000-0000-0000B3100000}"/>
    <cellStyle name="_Currency_Merger model_02012003 4 2" xfId="18148" xr:uid="{00000000-0005-0000-0000-0000B4100000}"/>
    <cellStyle name="_Currency_Merger model_02012003 4 3" xfId="13884" xr:uid="{00000000-0005-0000-0000-0000B5100000}"/>
    <cellStyle name="_Currency_Merger model_02012003 5" xfId="4913" xr:uid="{00000000-0005-0000-0000-0000B6100000}"/>
    <cellStyle name="_Currency_Merger model_02012003 5 2" xfId="21148" xr:uid="{00000000-0005-0000-0000-0000B7100000}"/>
    <cellStyle name="_Currency_Merger model_02012003 6" xfId="4908" xr:uid="{00000000-0005-0000-0000-0000B8100000}"/>
    <cellStyle name="_Currency_Merger Plan Voc-Rec (A-444)" xfId="578" xr:uid="{00000000-0005-0000-0000-0000B9100000}"/>
    <cellStyle name="_Currency_Merger Plan Voc-Rec (A-444) 2" xfId="579" xr:uid="{00000000-0005-0000-0000-0000BA100000}"/>
    <cellStyle name="_Currency_Merger Plan Voc-Rec (A-444) 2 2" xfId="4916" xr:uid="{00000000-0005-0000-0000-0000BB100000}"/>
    <cellStyle name="_Currency_Merger Plan Voc-Rec (A-444) 2 2 2" xfId="18152" xr:uid="{00000000-0005-0000-0000-0000BC100000}"/>
    <cellStyle name="_Currency_Merger Plan Voc-Rec (A-444) 2 2 3" xfId="13888" xr:uid="{00000000-0005-0000-0000-0000BD100000}"/>
    <cellStyle name="_Currency_Merger Plan Voc-Rec (A-444) 2 3" xfId="16742" xr:uid="{00000000-0005-0000-0000-0000BE100000}"/>
    <cellStyle name="_Currency_Merger Plan Voc-Rec (A-444) 2 4" xfId="11153" xr:uid="{00000000-0005-0000-0000-0000BF100000}"/>
    <cellStyle name="_Currency_Merger Plan Voc-Rec (A-444) 2 5" xfId="4915" xr:uid="{00000000-0005-0000-0000-0000C0100000}"/>
    <cellStyle name="_Currency_Merger Plan Voc-Rec (A-444) 3" xfId="4917" xr:uid="{00000000-0005-0000-0000-0000C1100000}"/>
    <cellStyle name="_Currency_Merger Plan Voc-Rec (A-444) 3 2" xfId="18153" xr:uid="{00000000-0005-0000-0000-0000C2100000}"/>
    <cellStyle name="_Currency_Merger Plan Voc-Rec (A-444) 3 3" xfId="13889" xr:uid="{00000000-0005-0000-0000-0000C3100000}"/>
    <cellStyle name="_Currency_Merger Plan Voc-Rec (A-444) 4" xfId="4918" xr:uid="{00000000-0005-0000-0000-0000C4100000}"/>
    <cellStyle name="_Currency_Merger Plan Voc-Rec (A-444) 4 2" xfId="18151" xr:uid="{00000000-0005-0000-0000-0000C5100000}"/>
    <cellStyle name="_Currency_Merger Plan Voc-Rec (A-444) 4 3" xfId="13887" xr:uid="{00000000-0005-0000-0000-0000C6100000}"/>
    <cellStyle name="_Currency_Merger Plan Voc-Rec (A-444) 5" xfId="4919" xr:uid="{00000000-0005-0000-0000-0000C7100000}"/>
    <cellStyle name="_Currency_Merger Plan Voc-Rec (A-444) 5 2" xfId="21149" xr:uid="{00000000-0005-0000-0000-0000C8100000}"/>
    <cellStyle name="_Currency_Merger Plan Voc-Rec (A-444) 6" xfId="4914" xr:uid="{00000000-0005-0000-0000-0000C9100000}"/>
    <cellStyle name="_Currency_Model Master" xfId="580" xr:uid="{00000000-0005-0000-0000-0000CA100000}"/>
    <cellStyle name="_Currency_Model Master 2" xfId="581" xr:uid="{00000000-0005-0000-0000-0000CB100000}"/>
    <cellStyle name="_Currency_Model Master 2 2" xfId="4922" xr:uid="{00000000-0005-0000-0000-0000CC100000}"/>
    <cellStyle name="_Currency_Model Master 2 2 2" xfId="18155" xr:uid="{00000000-0005-0000-0000-0000CD100000}"/>
    <cellStyle name="_Currency_Model Master 2 2 3" xfId="13891" xr:uid="{00000000-0005-0000-0000-0000CE100000}"/>
    <cellStyle name="_Currency_Model Master 2 3" xfId="16743" xr:uid="{00000000-0005-0000-0000-0000CF100000}"/>
    <cellStyle name="_Currency_Model Master 2 4" xfId="11154" xr:uid="{00000000-0005-0000-0000-0000D0100000}"/>
    <cellStyle name="_Currency_Model Master 2 5" xfId="4921" xr:uid="{00000000-0005-0000-0000-0000D1100000}"/>
    <cellStyle name="_Currency_Model Master 3" xfId="4923" xr:uid="{00000000-0005-0000-0000-0000D2100000}"/>
    <cellStyle name="_Currency_Model Master 3 2" xfId="18156" xr:uid="{00000000-0005-0000-0000-0000D3100000}"/>
    <cellStyle name="_Currency_Model Master 3 3" xfId="13892" xr:uid="{00000000-0005-0000-0000-0000D4100000}"/>
    <cellStyle name="_Currency_Model Master 4" xfId="4924" xr:uid="{00000000-0005-0000-0000-0000D5100000}"/>
    <cellStyle name="_Currency_Model Master 4 2" xfId="18154" xr:uid="{00000000-0005-0000-0000-0000D6100000}"/>
    <cellStyle name="_Currency_Model Master 4 3" xfId="13890" xr:uid="{00000000-0005-0000-0000-0000D7100000}"/>
    <cellStyle name="_Currency_Model Master 5" xfId="4925" xr:uid="{00000000-0005-0000-0000-0000D8100000}"/>
    <cellStyle name="_Currency_Model Master 5 2" xfId="21150" xr:uid="{00000000-0005-0000-0000-0000D9100000}"/>
    <cellStyle name="_Currency_Model Master 6" xfId="4920" xr:uid="{00000000-0005-0000-0000-0000DA100000}"/>
    <cellStyle name="_Currency_Nappa Historical Financials v2" xfId="582" xr:uid="{00000000-0005-0000-0000-0000DB100000}"/>
    <cellStyle name="_Currency_Nappa Historical Financials v2 2" xfId="583" xr:uid="{00000000-0005-0000-0000-0000DC100000}"/>
    <cellStyle name="_Currency_Nappa Historical Financials v2 2 2" xfId="4928" xr:uid="{00000000-0005-0000-0000-0000DD100000}"/>
    <cellStyle name="_Currency_Nappa Historical Financials v2 2 2 2" xfId="18158" xr:uid="{00000000-0005-0000-0000-0000DE100000}"/>
    <cellStyle name="_Currency_Nappa Historical Financials v2 2 2 3" xfId="13894" xr:uid="{00000000-0005-0000-0000-0000DF100000}"/>
    <cellStyle name="_Currency_Nappa Historical Financials v2 2 3" xfId="16744" xr:uid="{00000000-0005-0000-0000-0000E0100000}"/>
    <cellStyle name="_Currency_Nappa Historical Financials v2 2 4" xfId="11155" xr:uid="{00000000-0005-0000-0000-0000E1100000}"/>
    <cellStyle name="_Currency_Nappa Historical Financials v2 2 5" xfId="4927" xr:uid="{00000000-0005-0000-0000-0000E2100000}"/>
    <cellStyle name="_Currency_Nappa Historical Financials v2 3" xfId="4929" xr:uid="{00000000-0005-0000-0000-0000E3100000}"/>
    <cellStyle name="_Currency_Nappa Historical Financials v2 3 2" xfId="18159" xr:uid="{00000000-0005-0000-0000-0000E4100000}"/>
    <cellStyle name="_Currency_Nappa Historical Financials v2 3 3" xfId="13895" xr:uid="{00000000-0005-0000-0000-0000E5100000}"/>
    <cellStyle name="_Currency_Nappa Historical Financials v2 4" xfId="4930" xr:uid="{00000000-0005-0000-0000-0000E6100000}"/>
    <cellStyle name="_Currency_Nappa Historical Financials v2 4 2" xfId="18157" xr:uid="{00000000-0005-0000-0000-0000E7100000}"/>
    <cellStyle name="_Currency_Nappa Historical Financials v2 4 3" xfId="13893" xr:uid="{00000000-0005-0000-0000-0000E8100000}"/>
    <cellStyle name="_Currency_Nappa Historical Financials v2 5" xfId="4931" xr:uid="{00000000-0005-0000-0000-0000E9100000}"/>
    <cellStyle name="_Currency_Nappa Historical Financials v2 5 2" xfId="21151" xr:uid="{00000000-0005-0000-0000-0000EA100000}"/>
    <cellStyle name="_Currency_Nappa Historical Financials v2 6" xfId="4926" xr:uid="{00000000-0005-0000-0000-0000EB100000}"/>
    <cellStyle name="_Currency_Operational Template" xfId="584" xr:uid="{00000000-0005-0000-0000-0000EC100000}"/>
    <cellStyle name="_Currency_Operational Template 2" xfId="585" xr:uid="{00000000-0005-0000-0000-0000ED100000}"/>
    <cellStyle name="_Currency_Operational Template 2 2" xfId="4934" xr:uid="{00000000-0005-0000-0000-0000EE100000}"/>
    <cellStyle name="_Currency_Operational Template 2 2 2" xfId="18161" xr:uid="{00000000-0005-0000-0000-0000EF100000}"/>
    <cellStyle name="_Currency_Operational Template 2 2 3" xfId="13897" xr:uid="{00000000-0005-0000-0000-0000F0100000}"/>
    <cellStyle name="_Currency_Operational Template 2 3" xfId="16745" xr:uid="{00000000-0005-0000-0000-0000F1100000}"/>
    <cellStyle name="_Currency_Operational Template 2 4" xfId="11156" xr:uid="{00000000-0005-0000-0000-0000F2100000}"/>
    <cellStyle name="_Currency_Operational Template 2 5" xfId="4933" xr:uid="{00000000-0005-0000-0000-0000F3100000}"/>
    <cellStyle name="_Currency_Operational Template 3" xfId="4935" xr:uid="{00000000-0005-0000-0000-0000F4100000}"/>
    <cellStyle name="_Currency_Operational Template 3 2" xfId="18162" xr:uid="{00000000-0005-0000-0000-0000F5100000}"/>
    <cellStyle name="_Currency_Operational Template 3 3" xfId="13898" xr:uid="{00000000-0005-0000-0000-0000F6100000}"/>
    <cellStyle name="_Currency_Operational Template 4" xfId="4936" xr:uid="{00000000-0005-0000-0000-0000F7100000}"/>
    <cellStyle name="_Currency_Operational Template 4 2" xfId="18160" xr:uid="{00000000-0005-0000-0000-0000F8100000}"/>
    <cellStyle name="_Currency_Operational Template 4 3" xfId="13896" xr:uid="{00000000-0005-0000-0000-0000F9100000}"/>
    <cellStyle name="_Currency_Operational Template 5" xfId="4937" xr:uid="{00000000-0005-0000-0000-0000FA100000}"/>
    <cellStyle name="_Currency_Operational Template 5 2" xfId="21152" xr:uid="{00000000-0005-0000-0000-0000FB100000}"/>
    <cellStyle name="_Currency_Operational Template 6" xfId="4932" xr:uid="{00000000-0005-0000-0000-0000FC100000}"/>
    <cellStyle name="_Currency_Orange-Mar01" xfId="586" xr:uid="{00000000-0005-0000-0000-0000FD100000}"/>
    <cellStyle name="_Currency_Orange-Mar01 2" xfId="587" xr:uid="{00000000-0005-0000-0000-0000FE100000}"/>
    <cellStyle name="_Currency_Orange-Mar01 2 2" xfId="4940" xr:uid="{00000000-0005-0000-0000-0000FF100000}"/>
    <cellStyle name="_Currency_Orange-Mar01 2 2 2" xfId="18164" xr:uid="{00000000-0005-0000-0000-000000110000}"/>
    <cellStyle name="_Currency_Orange-Mar01 2 2 3" xfId="13900" xr:uid="{00000000-0005-0000-0000-000001110000}"/>
    <cellStyle name="_Currency_Orange-Mar01 2 3" xfId="16746" xr:uid="{00000000-0005-0000-0000-000002110000}"/>
    <cellStyle name="_Currency_Orange-Mar01 2 4" xfId="11157" xr:uid="{00000000-0005-0000-0000-000003110000}"/>
    <cellStyle name="_Currency_Orange-Mar01 2 5" xfId="4939" xr:uid="{00000000-0005-0000-0000-000004110000}"/>
    <cellStyle name="_Currency_Orange-Mar01 3" xfId="4941" xr:uid="{00000000-0005-0000-0000-000005110000}"/>
    <cellStyle name="_Currency_Orange-Mar01 3 2" xfId="18165" xr:uid="{00000000-0005-0000-0000-000006110000}"/>
    <cellStyle name="_Currency_Orange-Mar01 3 3" xfId="13901" xr:uid="{00000000-0005-0000-0000-000007110000}"/>
    <cellStyle name="_Currency_Orange-Mar01 4" xfId="4942" xr:uid="{00000000-0005-0000-0000-000008110000}"/>
    <cellStyle name="_Currency_Orange-Mar01 4 2" xfId="18163" xr:uid="{00000000-0005-0000-0000-000009110000}"/>
    <cellStyle name="_Currency_Orange-Mar01 4 3" xfId="13899" xr:uid="{00000000-0005-0000-0000-00000A110000}"/>
    <cellStyle name="_Currency_Orange-Mar01 5" xfId="4943" xr:uid="{00000000-0005-0000-0000-00000B110000}"/>
    <cellStyle name="_Currency_Orange-Mar01 5 2" xfId="21153" xr:uid="{00000000-0005-0000-0000-00000C110000}"/>
    <cellStyle name="_Currency_Orange-Mar01 6" xfId="4938" xr:uid="{00000000-0005-0000-0000-00000D110000}"/>
    <cellStyle name="_Currency_Orange-May01" xfId="588" xr:uid="{00000000-0005-0000-0000-00000E110000}"/>
    <cellStyle name="_Currency_Orange-May01 2" xfId="589" xr:uid="{00000000-0005-0000-0000-00000F110000}"/>
    <cellStyle name="_Currency_Orange-May01 2 2" xfId="4946" xr:uid="{00000000-0005-0000-0000-000010110000}"/>
    <cellStyle name="_Currency_Orange-May01 2 2 2" xfId="18167" xr:uid="{00000000-0005-0000-0000-000011110000}"/>
    <cellStyle name="_Currency_Orange-May01 2 2 3" xfId="13903" xr:uid="{00000000-0005-0000-0000-000012110000}"/>
    <cellStyle name="_Currency_Orange-May01 2 3" xfId="16747" xr:uid="{00000000-0005-0000-0000-000013110000}"/>
    <cellStyle name="_Currency_Orange-May01 2 4" xfId="11158" xr:uid="{00000000-0005-0000-0000-000014110000}"/>
    <cellStyle name="_Currency_Orange-May01 2 5" xfId="4945" xr:uid="{00000000-0005-0000-0000-000015110000}"/>
    <cellStyle name="_Currency_Orange-May01 3" xfId="4947" xr:uid="{00000000-0005-0000-0000-000016110000}"/>
    <cellStyle name="_Currency_Orange-May01 3 2" xfId="18168" xr:uid="{00000000-0005-0000-0000-000017110000}"/>
    <cellStyle name="_Currency_Orange-May01 3 3" xfId="13904" xr:uid="{00000000-0005-0000-0000-000018110000}"/>
    <cellStyle name="_Currency_Orange-May01 4" xfId="4948" xr:uid="{00000000-0005-0000-0000-000019110000}"/>
    <cellStyle name="_Currency_Orange-May01 4 2" xfId="18166" xr:uid="{00000000-0005-0000-0000-00001A110000}"/>
    <cellStyle name="_Currency_Orange-May01 4 3" xfId="13902" xr:uid="{00000000-0005-0000-0000-00001B110000}"/>
    <cellStyle name="_Currency_Orange-May01 5" xfId="4949" xr:uid="{00000000-0005-0000-0000-00001C110000}"/>
    <cellStyle name="_Currency_Orange-May01 5 2" xfId="21154" xr:uid="{00000000-0005-0000-0000-00001D110000}"/>
    <cellStyle name="_Currency_Orange-May01 6" xfId="4944" xr:uid="{00000000-0005-0000-0000-00001E110000}"/>
    <cellStyle name="_Currency_Phoenix Model - Dec 12 (GS Version)" xfId="590" xr:uid="{00000000-0005-0000-0000-00001F110000}"/>
    <cellStyle name="_Currency_Phoenix Model - Dec 12 (GS Version) 2" xfId="591" xr:uid="{00000000-0005-0000-0000-000020110000}"/>
    <cellStyle name="_Currency_Phoenix Model - Dec 12 (GS Version) 2 2" xfId="4952" xr:uid="{00000000-0005-0000-0000-000021110000}"/>
    <cellStyle name="_Currency_Phoenix Model - Dec 12 (GS Version) 2 2 2" xfId="18170" xr:uid="{00000000-0005-0000-0000-000022110000}"/>
    <cellStyle name="_Currency_Phoenix Model - Dec 12 (GS Version) 2 2 3" xfId="13906" xr:uid="{00000000-0005-0000-0000-000023110000}"/>
    <cellStyle name="_Currency_Phoenix Model - Dec 12 (GS Version) 2 3" xfId="16748" xr:uid="{00000000-0005-0000-0000-000024110000}"/>
    <cellStyle name="_Currency_Phoenix Model - Dec 12 (GS Version) 2 4" xfId="11159" xr:uid="{00000000-0005-0000-0000-000025110000}"/>
    <cellStyle name="_Currency_Phoenix Model - Dec 12 (GS Version) 2 5" xfId="4951" xr:uid="{00000000-0005-0000-0000-000026110000}"/>
    <cellStyle name="_Currency_Phoenix Model - Dec 12 (GS Version) 3" xfId="4953" xr:uid="{00000000-0005-0000-0000-000027110000}"/>
    <cellStyle name="_Currency_Phoenix Model - Dec 12 (GS Version) 3 2" xfId="18171" xr:uid="{00000000-0005-0000-0000-000028110000}"/>
    <cellStyle name="_Currency_Phoenix Model - Dec 12 (GS Version) 3 3" xfId="13907" xr:uid="{00000000-0005-0000-0000-000029110000}"/>
    <cellStyle name="_Currency_Phoenix Model - Dec 12 (GS Version) 4" xfId="4954" xr:uid="{00000000-0005-0000-0000-00002A110000}"/>
    <cellStyle name="_Currency_Phoenix Model - Dec 12 (GS Version) 4 2" xfId="18169" xr:uid="{00000000-0005-0000-0000-00002B110000}"/>
    <cellStyle name="_Currency_Phoenix Model - Dec 12 (GS Version) 4 3" xfId="13905" xr:uid="{00000000-0005-0000-0000-00002C110000}"/>
    <cellStyle name="_Currency_Phoenix Model - Dec 12 (GS Version) 5" xfId="4955" xr:uid="{00000000-0005-0000-0000-00002D110000}"/>
    <cellStyle name="_Currency_Phoenix Model - Dec 12 (GS Version) 5 2" xfId="21155" xr:uid="{00000000-0005-0000-0000-00002E110000}"/>
    <cellStyle name="_Currency_Phoenix Model - Dec 12 (GS Version) 6" xfId="4950" xr:uid="{00000000-0005-0000-0000-00002F110000}"/>
    <cellStyle name="_Currency_Phoenix Model New v2 (12 Dec 02)" xfId="592" xr:uid="{00000000-0005-0000-0000-000030110000}"/>
    <cellStyle name="_Currency_Phoenix Model New v2 (12 Dec 02) 2" xfId="593" xr:uid="{00000000-0005-0000-0000-000031110000}"/>
    <cellStyle name="_Currency_Phoenix Model New v2 (12 Dec 02) 2 2" xfId="4958" xr:uid="{00000000-0005-0000-0000-000032110000}"/>
    <cellStyle name="_Currency_Phoenix Model New v2 (12 Dec 02) 2 2 2" xfId="18173" xr:uid="{00000000-0005-0000-0000-000033110000}"/>
    <cellStyle name="_Currency_Phoenix Model New v2 (12 Dec 02) 2 2 3" xfId="13909" xr:uid="{00000000-0005-0000-0000-000034110000}"/>
    <cellStyle name="_Currency_Phoenix Model New v2 (12 Dec 02) 2 3" xfId="16749" xr:uid="{00000000-0005-0000-0000-000035110000}"/>
    <cellStyle name="_Currency_Phoenix Model New v2 (12 Dec 02) 2 4" xfId="11160" xr:uid="{00000000-0005-0000-0000-000036110000}"/>
    <cellStyle name="_Currency_Phoenix Model New v2 (12 Dec 02) 2 5" xfId="4957" xr:uid="{00000000-0005-0000-0000-000037110000}"/>
    <cellStyle name="_Currency_Phoenix Model New v2 (12 Dec 02) 3" xfId="4959" xr:uid="{00000000-0005-0000-0000-000038110000}"/>
    <cellStyle name="_Currency_Phoenix Model New v2 (12 Dec 02) 3 2" xfId="18174" xr:uid="{00000000-0005-0000-0000-000039110000}"/>
    <cellStyle name="_Currency_Phoenix Model New v2 (12 Dec 02) 3 3" xfId="13910" xr:uid="{00000000-0005-0000-0000-00003A110000}"/>
    <cellStyle name="_Currency_Phoenix Model New v2 (12 Dec 02) 4" xfId="4960" xr:uid="{00000000-0005-0000-0000-00003B110000}"/>
    <cellStyle name="_Currency_Phoenix Model New v2 (12 Dec 02) 4 2" xfId="18172" xr:uid="{00000000-0005-0000-0000-00003C110000}"/>
    <cellStyle name="_Currency_Phoenix Model New v2 (12 Dec 02) 4 3" xfId="13908" xr:uid="{00000000-0005-0000-0000-00003D110000}"/>
    <cellStyle name="_Currency_Phoenix Model New v2 (12 Dec 02) 5" xfId="4961" xr:uid="{00000000-0005-0000-0000-00003E110000}"/>
    <cellStyle name="_Currency_Phoenix Model New v2 (12 Dec 02) 5 2" xfId="21156" xr:uid="{00000000-0005-0000-0000-00003F110000}"/>
    <cellStyle name="_Currency_Phoenix Model New v2 (12 Dec 02) 6" xfId="4956" xr:uid="{00000000-0005-0000-0000-000040110000}"/>
    <cellStyle name="_Currency_preferentes y sub debt" xfId="594" xr:uid="{00000000-0005-0000-0000-000041110000}"/>
    <cellStyle name="_Currency_preferentes y sub debt 2" xfId="595" xr:uid="{00000000-0005-0000-0000-000042110000}"/>
    <cellStyle name="_Currency_preferentes y sub debt 2 2" xfId="4964" xr:uid="{00000000-0005-0000-0000-000043110000}"/>
    <cellStyle name="_Currency_preferentes y sub debt 2 2 2" xfId="18176" xr:uid="{00000000-0005-0000-0000-000044110000}"/>
    <cellStyle name="_Currency_preferentes y sub debt 2 2 3" xfId="13912" xr:uid="{00000000-0005-0000-0000-000045110000}"/>
    <cellStyle name="_Currency_preferentes y sub debt 2 3" xfId="16750" xr:uid="{00000000-0005-0000-0000-000046110000}"/>
    <cellStyle name="_Currency_preferentes y sub debt 2 4" xfId="11161" xr:uid="{00000000-0005-0000-0000-000047110000}"/>
    <cellStyle name="_Currency_preferentes y sub debt 2 5" xfId="4963" xr:uid="{00000000-0005-0000-0000-000048110000}"/>
    <cellStyle name="_Currency_preferentes y sub debt 3" xfId="4965" xr:uid="{00000000-0005-0000-0000-000049110000}"/>
    <cellStyle name="_Currency_preferentes y sub debt 3 2" xfId="18177" xr:uid="{00000000-0005-0000-0000-00004A110000}"/>
    <cellStyle name="_Currency_preferentes y sub debt 3 3" xfId="13913" xr:uid="{00000000-0005-0000-0000-00004B110000}"/>
    <cellStyle name="_Currency_preferentes y sub debt 4" xfId="4966" xr:uid="{00000000-0005-0000-0000-00004C110000}"/>
    <cellStyle name="_Currency_preferentes y sub debt 4 2" xfId="18175" xr:uid="{00000000-0005-0000-0000-00004D110000}"/>
    <cellStyle name="_Currency_preferentes y sub debt 4 3" xfId="13911" xr:uid="{00000000-0005-0000-0000-00004E110000}"/>
    <cellStyle name="_Currency_preferentes y sub debt 5" xfId="4967" xr:uid="{00000000-0005-0000-0000-00004F110000}"/>
    <cellStyle name="_Currency_preferentes y sub debt 5 2" xfId="21157" xr:uid="{00000000-0005-0000-0000-000050110000}"/>
    <cellStyle name="_Currency_preferentes y sub debt 6" xfId="4962" xr:uid="{00000000-0005-0000-0000-000051110000}"/>
    <cellStyle name="_Currency_Private Market Valuation" xfId="596" xr:uid="{00000000-0005-0000-0000-000052110000}"/>
    <cellStyle name="_Currency_Private Market Valuation 2" xfId="597" xr:uid="{00000000-0005-0000-0000-000053110000}"/>
    <cellStyle name="_Currency_Private Market Valuation 2 2" xfId="4970" xr:uid="{00000000-0005-0000-0000-000054110000}"/>
    <cellStyle name="_Currency_Private Market Valuation 2 2 2" xfId="18179" xr:uid="{00000000-0005-0000-0000-000055110000}"/>
    <cellStyle name="_Currency_Private Market Valuation 2 2 3" xfId="13915" xr:uid="{00000000-0005-0000-0000-000056110000}"/>
    <cellStyle name="_Currency_Private Market Valuation 2 3" xfId="16751" xr:uid="{00000000-0005-0000-0000-000057110000}"/>
    <cellStyle name="_Currency_Private Market Valuation 2 4" xfId="11162" xr:uid="{00000000-0005-0000-0000-000058110000}"/>
    <cellStyle name="_Currency_Private Market Valuation 2 5" xfId="4969" xr:uid="{00000000-0005-0000-0000-000059110000}"/>
    <cellStyle name="_Currency_Private Market Valuation 3" xfId="4971" xr:uid="{00000000-0005-0000-0000-00005A110000}"/>
    <cellStyle name="_Currency_Private Market Valuation 3 2" xfId="18180" xr:uid="{00000000-0005-0000-0000-00005B110000}"/>
    <cellStyle name="_Currency_Private Market Valuation 3 3" xfId="13916" xr:uid="{00000000-0005-0000-0000-00005C110000}"/>
    <cellStyle name="_Currency_Private Market Valuation 4" xfId="4972" xr:uid="{00000000-0005-0000-0000-00005D110000}"/>
    <cellStyle name="_Currency_Private Market Valuation 4 2" xfId="18178" xr:uid="{00000000-0005-0000-0000-00005E110000}"/>
    <cellStyle name="_Currency_Private Market Valuation 4 3" xfId="13914" xr:uid="{00000000-0005-0000-0000-00005F110000}"/>
    <cellStyle name="_Currency_Private Market Valuation 5" xfId="4973" xr:uid="{00000000-0005-0000-0000-000060110000}"/>
    <cellStyle name="_Currency_Private Market Valuation 5 2" xfId="21158" xr:uid="{00000000-0005-0000-0000-000061110000}"/>
    <cellStyle name="_Currency_Private Market Valuation 6" xfId="4968" xr:uid="{00000000-0005-0000-0000-000062110000}"/>
    <cellStyle name="_Currency_Public Market Valuation 01" xfId="598" xr:uid="{00000000-0005-0000-0000-000063110000}"/>
    <cellStyle name="_Currency_Public Market Valuation 01 2" xfId="599" xr:uid="{00000000-0005-0000-0000-000064110000}"/>
    <cellStyle name="_Currency_Public Market Valuation 01 2 2" xfId="4976" xr:uid="{00000000-0005-0000-0000-000065110000}"/>
    <cellStyle name="_Currency_Public Market Valuation 01 2 2 2" xfId="18182" xr:uid="{00000000-0005-0000-0000-000066110000}"/>
    <cellStyle name="_Currency_Public Market Valuation 01 2 2 3" xfId="13918" xr:uid="{00000000-0005-0000-0000-000067110000}"/>
    <cellStyle name="_Currency_Public Market Valuation 01 2 3" xfId="16752" xr:uid="{00000000-0005-0000-0000-000068110000}"/>
    <cellStyle name="_Currency_Public Market Valuation 01 2 4" xfId="11163" xr:uid="{00000000-0005-0000-0000-000069110000}"/>
    <cellStyle name="_Currency_Public Market Valuation 01 2 5" xfId="4975" xr:uid="{00000000-0005-0000-0000-00006A110000}"/>
    <cellStyle name="_Currency_Public Market Valuation 01 3" xfId="4977" xr:uid="{00000000-0005-0000-0000-00006B110000}"/>
    <cellStyle name="_Currency_Public Market Valuation 01 3 2" xfId="18183" xr:uid="{00000000-0005-0000-0000-00006C110000}"/>
    <cellStyle name="_Currency_Public Market Valuation 01 3 3" xfId="13919" xr:uid="{00000000-0005-0000-0000-00006D110000}"/>
    <cellStyle name="_Currency_Public Market Valuation 01 4" xfId="4978" xr:uid="{00000000-0005-0000-0000-00006E110000}"/>
    <cellStyle name="_Currency_Public Market Valuation 01 4 2" xfId="18181" xr:uid="{00000000-0005-0000-0000-00006F110000}"/>
    <cellStyle name="_Currency_Public Market Valuation 01 4 3" xfId="13917" xr:uid="{00000000-0005-0000-0000-000070110000}"/>
    <cellStyle name="_Currency_Public Market Valuation 01 5" xfId="4979" xr:uid="{00000000-0005-0000-0000-000071110000}"/>
    <cellStyle name="_Currency_Public Market Valuation 01 5 2" xfId="21159" xr:uid="{00000000-0005-0000-0000-000072110000}"/>
    <cellStyle name="_Currency_Public Market Valuation 01 6" xfId="4974" xr:uid="{00000000-0005-0000-0000-000073110000}"/>
    <cellStyle name="_Currency_Relative Contribution Analysis 04" xfId="600" xr:uid="{00000000-0005-0000-0000-000074110000}"/>
    <cellStyle name="_Currency_Relative Contribution Analysis 04 2" xfId="601" xr:uid="{00000000-0005-0000-0000-000075110000}"/>
    <cellStyle name="_Currency_Relative Contribution Analysis 04 2 2" xfId="4982" xr:uid="{00000000-0005-0000-0000-000076110000}"/>
    <cellStyle name="_Currency_Relative Contribution Analysis 04 2 2 2" xfId="18185" xr:uid="{00000000-0005-0000-0000-000077110000}"/>
    <cellStyle name="_Currency_Relative Contribution Analysis 04 2 2 3" xfId="13921" xr:uid="{00000000-0005-0000-0000-000078110000}"/>
    <cellStyle name="_Currency_Relative Contribution Analysis 04 2 3" xfId="16753" xr:uid="{00000000-0005-0000-0000-000079110000}"/>
    <cellStyle name="_Currency_Relative Contribution Analysis 04 2 4" xfId="11164" xr:uid="{00000000-0005-0000-0000-00007A110000}"/>
    <cellStyle name="_Currency_Relative Contribution Analysis 04 2 5" xfId="4981" xr:uid="{00000000-0005-0000-0000-00007B110000}"/>
    <cellStyle name="_Currency_Relative Contribution Analysis 04 3" xfId="4983" xr:uid="{00000000-0005-0000-0000-00007C110000}"/>
    <cellStyle name="_Currency_Relative Contribution Analysis 04 3 2" xfId="18186" xr:uid="{00000000-0005-0000-0000-00007D110000}"/>
    <cellStyle name="_Currency_Relative Contribution Analysis 04 3 3" xfId="13922" xr:uid="{00000000-0005-0000-0000-00007E110000}"/>
    <cellStyle name="_Currency_Relative Contribution Analysis 04 4" xfId="4984" xr:uid="{00000000-0005-0000-0000-00007F110000}"/>
    <cellStyle name="_Currency_Relative Contribution Analysis 04 4 2" xfId="18184" xr:uid="{00000000-0005-0000-0000-000080110000}"/>
    <cellStyle name="_Currency_Relative Contribution Analysis 04 4 3" xfId="13920" xr:uid="{00000000-0005-0000-0000-000081110000}"/>
    <cellStyle name="_Currency_Relative Contribution Analysis 04 5" xfId="4985" xr:uid="{00000000-0005-0000-0000-000082110000}"/>
    <cellStyle name="_Currency_Relative Contribution Analysis 04 5 2" xfId="21160" xr:uid="{00000000-0005-0000-0000-000083110000}"/>
    <cellStyle name="_Currency_Relative Contribution Analysis 04 6" xfId="4980" xr:uid="{00000000-0005-0000-0000-000084110000}"/>
    <cellStyle name="_Currency_REVISED NEW MODEL#6 with sensitivities" xfId="602" xr:uid="{00000000-0005-0000-0000-000085110000}"/>
    <cellStyle name="_Currency_REVISED NEW MODEL#6 with sensitivities 2" xfId="603" xr:uid="{00000000-0005-0000-0000-000086110000}"/>
    <cellStyle name="_Currency_REVISED NEW MODEL#6 with sensitivities 2 2" xfId="4988" xr:uid="{00000000-0005-0000-0000-000087110000}"/>
    <cellStyle name="_Currency_REVISED NEW MODEL#6 with sensitivities 2 2 2" xfId="18188" xr:uid="{00000000-0005-0000-0000-000088110000}"/>
    <cellStyle name="_Currency_REVISED NEW MODEL#6 with sensitivities 2 2 3" xfId="13924" xr:uid="{00000000-0005-0000-0000-000089110000}"/>
    <cellStyle name="_Currency_REVISED NEW MODEL#6 with sensitivities 2 3" xfId="16754" xr:uid="{00000000-0005-0000-0000-00008A110000}"/>
    <cellStyle name="_Currency_REVISED NEW MODEL#6 with sensitivities 2 4" xfId="11165" xr:uid="{00000000-0005-0000-0000-00008B110000}"/>
    <cellStyle name="_Currency_REVISED NEW MODEL#6 with sensitivities 2 5" xfId="4987" xr:uid="{00000000-0005-0000-0000-00008C110000}"/>
    <cellStyle name="_Currency_REVISED NEW MODEL#6 with sensitivities 3" xfId="4989" xr:uid="{00000000-0005-0000-0000-00008D110000}"/>
    <cellStyle name="_Currency_REVISED NEW MODEL#6 with sensitivities 3 2" xfId="18189" xr:uid="{00000000-0005-0000-0000-00008E110000}"/>
    <cellStyle name="_Currency_REVISED NEW MODEL#6 with sensitivities 3 3" xfId="13925" xr:uid="{00000000-0005-0000-0000-00008F110000}"/>
    <cellStyle name="_Currency_REVISED NEW MODEL#6 with sensitivities 4" xfId="4990" xr:uid="{00000000-0005-0000-0000-000090110000}"/>
    <cellStyle name="_Currency_REVISED NEW MODEL#6 with sensitivities 4 2" xfId="18187" xr:uid="{00000000-0005-0000-0000-000091110000}"/>
    <cellStyle name="_Currency_REVISED NEW MODEL#6 with sensitivities 4 3" xfId="13923" xr:uid="{00000000-0005-0000-0000-000092110000}"/>
    <cellStyle name="_Currency_REVISED NEW MODEL#6 with sensitivities 5" xfId="4991" xr:uid="{00000000-0005-0000-0000-000093110000}"/>
    <cellStyle name="_Currency_REVISED NEW MODEL#6 with sensitivities 5 2" xfId="21161" xr:uid="{00000000-0005-0000-0000-000094110000}"/>
    <cellStyle name="_Currency_REVISED NEW MODEL#6 with sensitivities 6" xfId="4986" xr:uid="{00000000-0005-0000-0000-000095110000}"/>
    <cellStyle name="_Currency_Rider Almudena 1" xfId="604" xr:uid="{00000000-0005-0000-0000-000096110000}"/>
    <cellStyle name="_Currency_Rider Almudena 1 2" xfId="605" xr:uid="{00000000-0005-0000-0000-000097110000}"/>
    <cellStyle name="_Currency_Rider Almudena 1 2 2" xfId="4994" xr:uid="{00000000-0005-0000-0000-000098110000}"/>
    <cellStyle name="_Currency_Rider Almudena 1 2 2 2" xfId="18191" xr:uid="{00000000-0005-0000-0000-000099110000}"/>
    <cellStyle name="_Currency_Rider Almudena 1 2 2 3" xfId="13927" xr:uid="{00000000-0005-0000-0000-00009A110000}"/>
    <cellStyle name="_Currency_Rider Almudena 1 2 3" xfId="16755" xr:uid="{00000000-0005-0000-0000-00009B110000}"/>
    <cellStyle name="_Currency_Rider Almudena 1 2 4" xfId="11166" xr:uid="{00000000-0005-0000-0000-00009C110000}"/>
    <cellStyle name="_Currency_Rider Almudena 1 2 5" xfId="4993" xr:uid="{00000000-0005-0000-0000-00009D110000}"/>
    <cellStyle name="_Currency_Rider Almudena 1 3" xfId="4995" xr:uid="{00000000-0005-0000-0000-00009E110000}"/>
    <cellStyle name="_Currency_Rider Almudena 1 3 2" xfId="18192" xr:uid="{00000000-0005-0000-0000-00009F110000}"/>
    <cellStyle name="_Currency_Rider Almudena 1 3 3" xfId="13928" xr:uid="{00000000-0005-0000-0000-0000A0110000}"/>
    <cellStyle name="_Currency_Rider Almudena 1 4" xfId="4996" xr:uid="{00000000-0005-0000-0000-0000A1110000}"/>
    <cellStyle name="_Currency_Rider Almudena 1 4 2" xfId="18190" xr:uid="{00000000-0005-0000-0000-0000A2110000}"/>
    <cellStyle name="_Currency_Rider Almudena 1 4 3" xfId="13926" xr:uid="{00000000-0005-0000-0000-0000A3110000}"/>
    <cellStyle name="_Currency_Rider Almudena 1 5" xfId="4997" xr:uid="{00000000-0005-0000-0000-0000A4110000}"/>
    <cellStyle name="_Currency_Rider Almudena 1 5 2" xfId="21162" xr:uid="{00000000-0005-0000-0000-0000A5110000}"/>
    <cellStyle name="_Currency_Rider Almudena 1 6" xfId="4992" xr:uid="{00000000-0005-0000-0000-0000A6110000}"/>
    <cellStyle name="_Currency_Rider Football" xfId="606" xr:uid="{00000000-0005-0000-0000-0000A7110000}"/>
    <cellStyle name="_Currency_Roce and  Leverage6" xfId="607" xr:uid="{00000000-0005-0000-0000-0000A8110000}"/>
    <cellStyle name="_Currency_Roce and  Leverage6 2" xfId="608" xr:uid="{00000000-0005-0000-0000-0000A9110000}"/>
    <cellStyle name="_Currency_Roce and  Leverage6 2 2" xfId="5000" xr:uid="{00000000-0005-0000-0000-0000AA110000}"/>
    <cellStyle name="_Currency_Roce and  Leverage6 2 2 2" xfId="18194" xr:uid="{00000000-0005-0000-0000-0000AB110000}"/>
    <cellStyle name="_Currency_Roce and  Leverage6 2 2 3" xfId="13930" xr:uid="{00000000-0005-0000-0000-0000AC110000}"/>
    <cellStyle name="_Currency_Roce and  Leverage6 2 3" xfId="16756" xr:uid="{00000000-0005-0000-0000-0000AD110000}"/>
    <cellStyle name="_Currency_Roce and  Leverage6 2 4" xfId="11167" xr:uid="{00000000-0005-0000-0000-0000AE110000}"/>
    <cellStyle name="_Currency_Roce and  Leverage6 2 5" xfId="4999" xr:uid="{00000000-0005-0000-0000-0000AF110000}"/>
    <cellStyle name="_Currency_Roce and  Leverage6 3" xfId="5001" xr:uid="{00000000-0005-0000-0000-0000B0110000}"/>
    <cellStyle name="_Currency_Roce and  Leverage6 3 2" xfId="18195" xr:uid="{00000000-0005-0000-0000-0000B1110000}"/>
    <cellStyle name="_Currency_Roce and  Leverage6 3 3" xfId="13931" xr:uid="{00000000-0005-0000-0000-0000B2110000}"/>
    <cellStyle name="_Currency_Roce and  Leverage6 4" xfId="5002" xr:uid="{00000000-0005-0000-0000-0000B3110000}"/>
    <cellStyle name="_Currency_Roce and  Leverage6 4 2" xfId="18193" xr:uid="{00000000-0005-0000-0000-0000B4110000}"/>
    <cellStyle name="_Currency_Roce and  Leverage6 4 3" xfId="13929" xr:uid="{00000000-0005-0000-0000-0000B5110000}"/>
    <cellStyle name="_Currency_Roce and  Leverage6 5" xfId="5003" xr:uid="{00000000-0005-0000-0000-0000B6110000}"/>
    <cellStyle name="_Currency_Roce and  Leverage6 5 2" xfId="21163" xr:uid="{00000000-0005-0000-0000-0000B7110000}"/>
    <cellStyle name="_Currency_Roce and  Leverage6 6" xfId="4998" xr:uid="{00000000-0005-0000-0000-0000B8110000}"/>
    <cellStyle name="_Currency_Royal Kansas  DCF2" xfId="609" xr:uid="{00000000-0005-0000-0000-0000B9110000}"/>
    <cellStyle name="_Currency_Royal Kansas  DCF2 2" xfId="610" xr:uid="{00000000-0005-0000-0000-0000BA110000}"/>
    <cellStyle name="_Currency_Royal Kansas  DCF2 2 2" xfId="5006" xr:uid="{00000000-0005-0000-0000-0000BB110000}"/>
    <cellStyle name="_Currency_Royal Kansas  DCF2 2 2 2" xfId="18197" xr:uid="{00000000-0005-0000-0000-0000BC110000}"/>
    <cellStyle name="_Currency_Royal Kansas  DCF2 2 2 3" xfId="13933" xr:uid="{00000000-0005-0000-0000-0000BD110000}"/>
    <cellStyle name="_Currency_Royal Kansas  DCF2 2 3" xfId="16757" xr:uid="{00000000-0005-0000-0000-0000BE110000}"/>
    <cellStyle name="_Currency_Royal Kansas  DCF2 2 4" xfId="11168" xr:uid="{00000000-0005-0000-0000-0000BF110000}"/>
    <cellStyle name="_Currency_Royal Kansas  DCF2 2 5" xfId="5005" xr:uid="{00000000-0005-0000-0000-0000C0110000}"/>
    <cellStyle name="_Currency_Royal Kansas  DCF2 3" xfId="5007" xr:uid="{00000000-0005-0000-0000-0000C1110000}"/>
    <cellStyle name="_Currency_Royal Kansas  DCF2 3 2" xfId="18198" xr:uid="{00000000-0005-0000-0000-0000C2110000}"/>
    <cellStyle name="_Currency_Royal Kansas  DCF2 3 3" xfId="13934" xr:uid="{00000000-0005-0000-0000-0000C3110000}"/>
    <cellStyle name="_Currency_Royal Kansas  DCF2 4" xfId="5008" xr:uid="{00000000-0005-0000-0000-0000C4110000}"/>
    <cellStyle name="_Currency_Royal Kansas  DCF2 4 2" xfId="18196" xr:uid="{00000000-0005-0000-0000-0000C5110000}"/>
    <cellStyle name="_Currency_Royal Kansas  DCF2 4 3" xfId="13932" xr:uid="{00000000-0005-0000-0000-0000C6110000}"/>
    <cellStyle name="_Currency_Royal Kansas  DCF2 5" xfId="5009" xr:uid="{00000000-0005-0000-0000-0000C7110000}"/>
    <cellStyle name="_Currency_Royal Kansas  DCF2 5 2" xfId="21164" xr:uid="{00000000-0005-0000-0000-0000C8110000}"/>
    <cellStyle name="_Currency_Royal Kansas  DCF2 6" xfId="5004" xr:uid="{00000000-0005-0000-0000-0000C9110000}"/>
    <cellStyle name="_Currency_SA US and Euro Deal Comp Outputs" xfId="611" xr:uid="{00000000-0005-0000-0000-0000CA110000}"/>
    <cellStyle name="_Currency_SCH - Auna capital Structure" xfId="612" xr:uid="{00000000-0005-0000-0000-0000CB110000}"/>
    <cellStyle name="_Currency_SCH - Auna capital Structure 2" xfId="613" xr:uid="{00000000-0005-0000-0000-0000CC110000}"/>
    <cellStyle name="_Currency_SCH - Auna capital Structure 2 2" xfId="5012" xr:uid="{00000000-0005-0000-0000-0000CD110000}"/>
    <cellStyle name="_Currency_SCH - Auna capital Structure 2 2 2" xfId="18200" xr:uid="{00000000-0005-0000-0000-0000CE110000}"/>
    <cellStyle name="_Currency_SCH - Auna capital Structure 2 2 3" xfId="13936" xr:uid="{00000000-0005-0000-0000-0000CF110000}"/>
    <cellStyle name="_Currency_SCH - Auna capital Structure 2 3" xfId="16758" xr:uid="{00000000-0005-0000-0000-0000D0110000}"/>
    <cellStyle name="_Currency_SCH - Auna capital Structure 2 4" xfId="11169" xr:uid="{00000000-0005-0000-0000-0000D1110000}"/>
    <cellStyle name="_Currency_SCH - Auna capital Structure 2 5" xfId="5011" xr:uid="{00000000-0005-0000-0000-0000D2110000}"/>
    <cellStyle name="_Currency_SCH - Auna capital Structure 3" xfId="5013" xr:uid="{00000000-0005-0000-0000-0000D3110000}"/>
    <cellStyle name="_Currency_SCH - Auna capital Structure 3 2" xfId="18201" xr:uid="{00000000-0005-0000-0000-0000D4110000}"/>
    <cellStyle name="_Currency_SCH - Auna capital Structure 3 3" xfId="13937" xr:uid="{00000000-0005-0000-0000-0000D5110000}"/>
    <cellStyle name="_Currency_SCH - Auna capital Structure 4" xfId="5014" xr:uid="{00000000-0005-0000-0000-0000D6110000}"/>
    <cellStyle name="_Currency_SCH - Auna capital Structure 4 2" xfId="18199" xr:uid="{00000000-0005-0000-0000-0000D7110000}"/>
    <cellStyle name="_Currency_SCH - Auna capital Structure 4 3" xfId="13935" xr:uid="{00000000-0005-0000-0000-0000D8110000}"/>
    <cellStyle name="_Currency_SCH - Auna capital Structure 5" xfId="5015" xr:uid="{00000000-0005-0000-0000-0000D9110000}"/>
    <cellStyle name="_Currency_SCH - Auna capital Structure 5 2" xfId="21165" xr:uid="{00000000-0005-0000-0000-0000DA110000}"/>
    <cellStyle name="_Currency_SCH - Auna capital Structure 6" xfId="5010" xr:uid="{00000000-0005-0000-0000-0000DB110000}"/>
    <cellStyle name="_Currency_SCH Capital Ratios Projections Auna after 2001 data" xfId="614" xr:uid="{00000000-0005-0000-0000-0000DC110000}"/>
    <cellStyle name="_Currency_SCH Capital Ratios Projections Auna after 2001 data 2" xfId="615" xr:uid="{00000000-0005-0000-0000-0000DD110000}"/>
    <cellStyle name="_Currency_SCH Capital Ratios Projections Auna after 2001 data 2 2" xfId="5018" xr:uid="{00000000-0005-0000-0000-0000DE110000}"/>
    <cellStyle name="_Currency_SCH Capital Ratios Projections Auna after 2001 data 2 2 2" xfId="18203" xr:uid="{00000000-0005-0000-0000-0000DF110000}"/>
    <cellStyle name="_Currency_SCH Capital Ratios Projections Auna after 2001 data 2 2 3" xfId="13939" xr:uid="{00000000-0005-0000-0000-0000E0110000}"/>
    <cellStyle name="_Currency_SCH Capital Ratios Projections Auna after 2001 data 2 3" xfId="16759" xr:uid="{00000000-0005-0000-0000-0000E1110000}"/>
    <cellStyle name="_Currency_SCH Capital Ratios Projections Auna after 2001 data 2 4" xfId="11170" xr:uid="{00000000-0005-0000-0000-0000E2110000}"/>
    <cellStyle name="_Currency_SCH Capital Ratios Projections Auna after 2001 data 2 5" xfId="5017" xr:uid="{00000000-0005-0000-0000-0000E3110000}"/>
    <cellStyle name="_Currency_SCH Capital Ratios Projections Auna after 2001 data 3" xfId="5019" xr:uid="{00000000-0005-0000-0000-0000E4110000}"/>
    <cellStyle name="_Currency_SCH Capital Ratios Projections Auna after 2001 data 3 2" xfId="18204" xr:uid="{00000000-0005-0000-0000-0000E5110000}"/>
    <cellStyle name="_Currency_SCH Capital Ratios Projections Auna after 2001 data 3 3" xfId="13940" xr:uid="{00000000-0005-0000-0000-0000E6110000}"/>
    <cellStyle name="_Currency_SCH Capital Ratios Projections Auna after 2001 data 4" xfId="5020" xr:uid="{00000000-0005-0000-0000-0000E7110000}"/>
    <cellStyle name="_Currency_SCH Capital Ratios Projections Auna after 2001 data 4 2" xfId="18202" xr:uid="{00000000-0005-0000-0000-0000E8110000}"/>
    <cellStyle name="_Currency_SCH Capital Ratios Projections Auna after 2001 data 4 3" xfId="13938" xr:uid="{00000000-0005-0000-0000-0000E9110000}"/>
    <cellStyle name="_Currency_SCH Capital Ratios Projections Auna after 2001 data 5" xfId="5021" xr:uid="{00000000-0005-0000-0000-0000EA110000}"/>
    <cellStyle name="_Currency_SCH Capital Ratios Projections Auna after 2001 data 5 2" xfId="21166" xr:uid="{00000000-0005-0000-0000-0000EB110000}"/>
    <cellStyle name="_Currency_SCH Capital Ratios Projections Auna after 2001 data 6" xfId="5016" xr:uid="{00000000-0005-0000-0000-0000EC110000}"/>
    <cellStyle name="_Currency_SCH Preferred Shares structure" xfId="616" xr:uid="{00000000-0005-0000-0000-0000ED110000}"/>
    <cellStyle name="_Currency_SCH Preferred Shares structure 2" xfId="617" xr:uid="{00000000-0005-0000-0000-0000EE110000}"/>
    <cellStyle name="_Currency_SCH Preferred Shares structure 2 2" xfId="5024" xr:uid="{00000000-0005-0000-0000-0000EF110000}"/>
    <cellStyle name="_Currency_SCH Preferred Shares structure 2 2 2" xfId="18206" xr:uid="{00000000-0005-0000-0000-0000F0110000}"/>
    <cellStyle name="_Currency_SCH Preferred Shares structure 2 2 3" xfId="13942" xr:uid="{00000000-0005-0000-0000-0000F1110000}"/>
    <cellStyle name="_Currency_SCH Preferred Shares structure 2 3" xfId="16760" xr:uid="{00000000-0005-0000-0000-0000F2110000}"/>
    <cellStyle name="_Currency_SCH Preferred Shares structure 2 4" xfId="11171" xr:uid="{00000000-0005-0000-0000-0000F3110000}"/>
    <cellStyle name="_Currency_SCH Preferred Shares structure 2 5" xfId="5023" xr:uid="{00000000-0005-0000-0000-0000F4110000}"/>
    <cellStyle name="_Currency_SCH Preferred Shares structure 3" xfId="5025" xr:uid="{00000000-0005-0000-0000-0000F5110000}"/>
    <cellStyle name="_Currency_SCH Preferred Shares structure 3 2" xfId="18207" xr:uid="{00000000-0005-0000-0000-0000F6110000}"/>
    <cellStyle name="_Currency_SCH Preferred Shares structure 3 3" xfId="13943" xr:uid="{00000000-0005-0000-0000-0000F7110000}"/>
    <cellStyle name="_Currency_SCH Preferred Shares structure 4" xfId="5026" xr:uid="{00000000-0005-0000-0000-0000F8110000}"/>
    <cellStyle name="_Currency_SCH Preferred Shares structure 4 2" xfId="18205" xr:uid="{00000000-0005-0000-0000-0000F9110000}"/>
    <cellStyle name="_Currency_SCH Preferred Shares structure 4 3" xfId="13941" xr:uid="{00000000-0005-0000-0000-0000FA110000}"/>
    <cellStyle name="_Currency_SCH Preferred Shares structure 5" xfId="5027" xr:uid="{00000000-0005-0000-0000-0000FB110000}"/>
    <cellStyle name="_Currency_SCH Preferred Shares structure 5 2" xfId="21167" xr:uid="{00000000-0005-0000-0000-0000FC110000}"/>
    <cellStyle name="_Currency_SCH Preferred Shares structure 6" xfId="5022" xr:uid="{00000000-0005-0000-0000-0000FD110000}"/>
    <cellStyle name="_Currency_Share Repurchase + Latam Impairment Analysis (Sep 2002)" xfId="618" xr:uid="{00000000-0005-0000-0000-0000FE110000}"/>
    <cellStyle name="_Currency_Share Repurchase + Latam Impairment Analysis (Sep 2002) 2" xfId="619" xr:uid="{00000000-0005-0000-0000-0000FF110000}"/>
    <cellStyle name="_Currency_Share Repurchase + Latam Impairment Analysis (Sep 2002) 2 2" xfId="5030" xr:uid="{00000000-0005-0000-0000-000000120000}"/>
    <cellStyle name="_Currency_Share Repurchase + Latam Impairment Analysis (Sep 2002) 2 2 2" xfId="18209" xr:uid="{00000000-0005-0000-0000-000001120000}"/>
    <cellStyle name="_Currency_Share Repurchase + Latam Impairment Analysis (Sep 2002) 2 2 3" xfId="13945" xr:uid="{00000000-0005-0000-0000-000002120000}"/>
    <cellStyle name="_Currency_Share Repurchase + Latam Impairment Analysis (Sep 2002) 2 3" xfId="16761" xr:uid="{00000000-0005-0000-0000-000003120000}"/>
    <cellStyle name="_Currency_Share Repurchase + Latam Impairment Analysis (Sep 2002) 2 4" xfId="11172" xr:uid="{00000000-0005-0000-0000-000004120000}"/>
    <cellStyle name="_Currency_Share Repurchase + Latam Impairment Analysis (Sep 2002) 2 5" xfId="5029" xr:uid="{00000000-0005-0000-0000-000005120000}"/>
    <cellStyle name="_Currency_Share Repurchase + Latam Impairment Analysis (Sep 2002) 3" xfId="5031" xr:uid="{00000000-0005-0000-0000-000006120000}"/>
    <cellStyle name="_Currency_Share Repurchase + Latam Impairment Analysis (Sep 2002) 3 2" xfId="18210" xr:uid="{00000000-0005-0000-0000-000007120000}"/>
    <cellStyle name="_Currency_Share Repurchase + Latam Impairment Analysis (Sep 2002) 3 3" xfId="13946" xr:uid="{00000000-0005-0000-0000-000008120000}"/>
    <cellStyle name="_Currency_Share Repurchase + Latam Impairment Analysis (Sep 2002) 4" xfId="5032" xr:uid="{00000000-0005-0000-0000-000009120000}"/>
    <cellStyle name="_Currency_Share Repurchase + Latam Impairment Analysis (Sep 2002) 4 2" xfId="18208" xr:uid="{00000000-0005-0000-0000-00000A120000}"/>
    <cellStyle name="_Currency_Share Repurchase + Latam Impairment Analysis (Sep 2002) 4 3" xfId="13944" xr:uid="{00000000-0005-0000-0000-00000B120000}"/>
    <cellStyle name="_Currency_Share Repurchase + Latam Impairment Analysis (Sep 2002) 5" xfId="5033" xr:uid="{00000000-0005-0000-0000-00000C120000}"/>
    <cellStyle name="_Currency_Share Repurchase + Latam Impairment Analysis (Sep 2002) 5 2" xfId="21168" xr:uid="{00000000-0005-0000-0000-00000D120000}"/>
    <cellStyle name="_Currency_Share Repurchase + Latam Impairment Analysis (Sep 2002) 6" xfId="5028" xr:uid="{00000000-0005-0000-0000-00000E120000}"/>
    <cellStyle name="_Currency_Sketch5 - Montana Impact" xfId="620" xr:uid="{00000000-0005-0000-0000-00000F120000}"/>
    <cellStyle name="_Currency_Sketch5 - Montana Impact 2" xfId="621" xr:uid="{00000000-0005-0000-0000-000010120000}"/>
    <cellStyle name="_Currency_Sketch5 - Montana Impact 2 2" xfId="5036" xr:uid="{00000000-0005-0000-0000-000011120000}"/>
    <cellStyle name="_Currency_Sketch5 - Montana Impact 2 2 2" xfId="18212" xr:uid="{00000000-0005-0000-0000-000012120000}"/>
    <cellStyle name="_Currency_Sketch5 - Montana Impact 2 2 3" xfId="13948" xr:uid="{00000000-0005-0000-0000-000013120000}"/>
    <cellStyle name="_Currency_Sketch5 - Montana Impact 2 3" xfId="16762" xr:uid="{00000000-0005-0000-0000-000014120000}"/>
    <cellStyle name="_Currency_Sketch5 - Montana Impact 2 4" xfId="11173" xr:uid="{00000000-0005-0000-0000-000015120000}"/>
    <cellStyle name="_Currency_Sketch5 - Montana Impact 2 5" xfId="5035" xr:uid="{00000000-0005-0000-0000-000016120000}"/>
    <cellStyle name="_Currency_Sketch5 - Montana Impact 3" xfId="5037" xr:uid="{00000000-0005-0000-0000-000017120000}"/>
    <cellStyle name="_Currency_Sketch5 - Montana Impact 3 2" xfId="18213" xr:uid="{00000000-0005-0000-0000-000018120000}"/>
    <cellStyle name="_Currency_Sketch5 - Montana Impact 3 3" xfId="13949" xr:uid="{00000000-0005-0000-0000-000019120000}"/>
    <cellStyle name="_Currency_Sketch5 - Montana Impact 4" xfId="5038" xr:uid="{00000000-0005-0000-0000-00001A120000}"/>
    <cellStyle name="_Currency_Sketch5 - Montana Impact 4 2" xfId="18211" xr:uid="{00000000-0005-0000-0000-00001B120000}"/>
    <cellStyle name="_Currency_Sketch5 - Montana Impact 4 3" xfId="13947" xr:uid="{00000000-0005-0000-0000-00001C120000}"/>
    <cellStyle name="_Currency_Sketch5 - Montana Impact 5" xfId="5039" xr:uid="{00000000-0005-0000-0000-00001D120000}"/>
    <cellStyle name="_Currency_Sketch5 - Montana Impact 5 2" xfId="21169" xr:uid="{00000000-0005-0000-0000-00001E120000}"/>
    <cellStyle name="_Currency_Sketch5 - Montana Impact 6" xfId="5034" xr:uid="{00000000-0005-0000-0000-00001F120000}"/>
    <cellStyle name="_Currency_stahl_dcf+lbo_FINAL MODEL USED FOR FAIRNESS MEETING 5 Dec 2001" xfId="622" xr:uid="{00000000-0005-0000-0000-000020120000}"/>
    <cellStyle name="_Currency_stahl_dcf+lbo_FINAL MODEL USED FOR FAIRNESS MEETING 5 Dec 2001 2" xfId="623" xr:uid="{00000000-0005-0000-0000-000021120000}"/>
    <cellStyle name="_Currency_stahl_dcf+lbo_FINAL MODEL USED FOR FAIRNESS MEETING 5 Dec 2001 2 2" xfId="5042" xr:uid="{00000000-0005-0000-0000-000022120000}"/>
    <cellStyle name="_Currency_stahl_dcf+lbo_FINAL MODEL USED FOR FAIRNESS MEETING 5 Dec 2001 2 2 2" xfId="18215" xr:uid="{00000000-0005-0000-0000-000023120000}"/>
    <cellStyle name="_Currency_stahl_dcf+lbo_FINAL MODEL USED FOR FAIRNESS MEETING 5 Dec 2001 2 2 3" xfId="13951" xr:uid="{00000000-0005-0000-0000-000024120000}"/>
    <cellStyle name="_Currency_stahl_dcf+lbo_FINAL MODEL USED FOR FAIRNESS MEETING 5 Dec 2001 2 3" xfId="16763" xr:uid="{00000000-0005-0000-0000-000025120000}"/>
    <cellStyle name="_Currency_stahl_dcf+lbo_FINAL MODEL USED FOR FAIRNESS MEETING 5 Dec 2001 2 4" xfId="11174" xr:uid="{00000000-0005-0000-0000-000026120000}"/>
    <cellStyle name="_Currency_stahl_dcf+lbo_FINAL MODEL USED FOR FAIRNESS MEETING 5 Dec 2001 2 5" xfId="5041" xr:uid="{00000000-0005-0000-0000-000027120000}"/>
    <cellStyle name="_Currency_stahl_dcf+lbo_FINAL MODEL USED FOR FAIRNESS MEETING 5 Dec 2001 3" xfId="5043" xr:uid="{00000000-0005-0000-0000-000028120000}"/>
    <cellStyle name="_Currency_stahl_dcf+lbo_FINAL MODEL USED FOR FAIRNESS MEETING 5 Dec 2001 3 2" xfId="18216" xr:uid="{00000000-0005-0000-0000-000029120000}"/>
    <cellStyle name="_Currency_stahl_dcf+lbo_FINAL MODEL USED FOR FAIRNESS MEETING 5 Dec 2001 3 3" xfId="13952" xr:uid="{00000000-0005-0000-0000-00002A120000}"/>
    <cellStyle name="_Currency_stahl_dcf+lbo_FINAL MODEL USED FOR FAIRNESS MEETING 5 Dec 2001 4" xfId="5044" xr:uid="{00000000-0005-0000-0000-00002B120000}"/>
    <cellStyle name="_Currency_stahl_dcf+lbo_FINAL MODEL USED FOR FAIRNESS MEETING 5 Dec 2001 4 2" xfId="18214" xr:uid="{00000000-0005-0000-0000-00002C120000}"/>
    <cellStyle name="_Currency_stahl_dcf+lbo_FINAL MODEL USED FOR FAIRNESS MEETING 5 Dec 2001 4 3" xfId="13950" xr:uid="{00000000-0005-0000-0000-00002D120000}"/>
    <cellStyle name="_Currency_stahl_dcf+lbo_FINAL MODEL USED FOR FAIRNESS MEETING 5 Dec 2001 5" xfId="5045" xr:uid="{00000000-0005-0000-0000-00002E120000}"/>
    <cellStyle name="_Currency_stahl_dcf+lbo_FINAL MODEL USED FOR FAIRNESS MEETING 5 Dec 2001 5 2" xfId="21170" xr:uid="{00000000-0005-0000-0000-00002F120000}"/>
    <cellStyle name="_Currency_stahl_dcf+lbo_FINAL MODEL USED FOR FAIRNESS MEETING 5 Dec 2001 6" xfId="5040" xr:uid="{00000000-0005-0000-0000-000030120000}"/>
    <cellStyle name="_Currency_stahl_dcf+lbo_revised fins" xfId="624" xr:uid="{00000000-0005-0000-0000-000031120000}"/>
    <cellStyle name="_Currency_stahl_dcf+lbo_revised fins 2" xfId="625" xr:uid="{00000000-0005-0000-0000-000032120000}"/>
    <cellStyle name="_Currency_stahl_dcf+lbo_revised fins 2 2" xfId="5048" xr:uid="{00000000-0005-0000-0000-000033120000}"/>
    <cellStyle name="_Currency_stahl_dcf+lbo_revised fins 2 2 2" xfId="18218" xr:uid="{00000000-0005-0000-0000-000034120000}"/>
    <cellStyle name="_Currency_stahl_dcf+lbo_revised fins 2 2 3" xfId="13954" xr:uid="{00000000-0005-0000-0000-000035120000}"/>
    <cellStyle name="_Currency_stahl_dcf+lbo_revised fins 2 3" xfId="16764" xr:uid="{00000000-0005-0000-0000-000036120000}"/>
    <cellStyle name="_Currency_stahl_dcf+lbo_revised fins 2 4" xfId="11175" xr:uid="{00000000-0005-0000-0000-000037120000}"/>
    <cellStyle name="_Currency_stahl_dcf+lbo_revised fins 2 5" xfId="5047" xr:uid="{00000000-0005-0000-0000-000038120000}"/>
    <cellStyle name="_Currency_stahl_dcf+lbo_revised fins 3" xfId="5049" xr:uid="{00000000-0005-0000-0000-000039120000}"/>
    <cellStyle name="_Currency_stahl_dcf+lbo_revised fins 3 2" xfId="18219" xr:uid="{00000000-0005-0000-0000-00003A120000}"/>
    <cellStyle name="_Currency_stahl_dcf+lbo_revised fins 3 3" xfId="13955" xr:uid="{00000000-0005-0000-0000-00003B120000}"/>
    <cellStyle name="_Currency_stahl_dcf+lbo_revised fins 4" xfId="5050" xr:uid="{00000000-0005-0000-0000-00003C120000}"/>
    <cellStyle name="_Currency_stahl_dcf+lbo_revised fins 4 2" xfId="18217" xr:uid="{00000000-0005-0000-0000-00003D120000}"/>
    <cellStyle name="_Currency_stahl_dcf+lbo_revised fins 4 3" xfId="13953" xr:uid="{00000000-0005-0000-0000-00003E120000}"/>
    <cellStyle name="_Currency_stahl_dcf+lbo_revised fins 5" xfId="5051" xr:uid="{00000000-0005-0000-0000-00003F120000}"/>
    <cellStyle name="_Currency_stahl_dcf+lbo_revised fins 5 2" xfId="21171" xr:uid="{00000000-0005-0000-0000-000040120000}"/>
    <cellStyle name="_Currency_stahl_dcf+lbo_revised fins 6" xfId="5046" xr:uid="{00000000-0005-0000-0000-000041120000}"/>
    <cellStyle name="_Currency_Sum-of-the-Parts" xfId="626" xr:uid="{00000000-0005-0000-0000-000042120000}"/>
    <cellStyle name="_Currency_Sum-of-the-Parts 2" xfId="627" xr:uid="{00000000-0005-0000-0000-000043120000}"/>
    <cellStyle name="_Currency_Sum-of-the-Parts 2 2" xfId="5054" xr:uid="{00000000-0005-0000-0000-000044120000}"/>
    <cellStyle name="_Currency_Sum-of-the-Parts 2 2 2" xfId="18221" xr:uid="{00000000-0005-0000-0000-000045120000}"/>
    <cellStyle name="_Currency_Sum-of-the-Parts 2 2 3" xfId="13957" xr:uid="{00000000-0005-0000-0000-000046120000}"/>
    <cellStyle name="_Currency_Sum-of-the-Parts 2 3" xfId="16765" xr:uid="{00000000-0005-0000-0000-000047120000}"/>
    <cellStyle name="_Currency_Sum-of-the-Parts 2 4" xfId="11176" xr:uid="{00000000-0005-0000-0000-000048120000}"/>
    <cellStyle name="_Currency_Sum-of-the-Parts 2 5" xfId="5053" xr:uid="{00000000-0005-0000-0000-000049120000}"/>
    <cellStyle name="_Currency_Sum-of-the-Parts 3" xfId="5055" xr:uid="{00000000-0005-0000-0000-00004A120000}"/>
    <cellStyle name="_Currency_Sum-of-the-Parts 3 2" xfId="18222" xr:uid="{00000000-0005-0000-0000-00004B120000}"/>
    <cellStyle name="_Currency_Sum-of-the-Parts 3 3" xfId="13958" xr:uid="{00000000-0005-0000-0000-00004C120000}"/>
    <cellStyle name="_Currency_Sum-of-the-Parts 4" xfId="5056" xr:uid="{00000000-0005-0000-0000-00004D120000}"/>
    <cellStyle name="_Currency_Sum-of-the-Parts 4 2" xfId="18220" xr:uid="{00000000-0005-0000-0000-00004E120000}"/>
    <cellStyle name="_Currency_Sum-of-the-Parts 4 3" xfId="13956" xr:uid="{00000000-0005-0000-0000-00004F120000}"/>
    <cellStyle name="_Currency_Sum-of-the-Parts 5" xfId="5057" xr:uid="{00000000-0005-0000-0000-000050120000}"/>
    <cellStyle name="_Currency_Sum-of-the-Parts 5 2" xfId="21172" xr:uid="{00000000-0005-0000-0000-000051120000}"/>
    <cellStyle name="_Currency_Sum-of-the-Parts 6" xfId="5052" xr:uid="{00000000-0005-0000-0000-000052120000}"/>
    <cellStyle name="_Currency_Surftime DCF v7" xfId="628" xr:uid="{00000000-0005-0000-0000-000053120000}"/>
    <cellStyle name="_Currency_Surftime DCF v7 2" xfId="629" xr:uid="{00000000-0005-0000-0000-000054120000}"/>
    <cellStyle name="_Currency_Surftime DCF v7 2 2" xfId="5060" xr:uid="{00000000-0005-0000-0000-000055120000}"/>
    <cellStyle name="_Currency_Surftime DCF v7 2 2 2" xfId="18224" xr:uid="{00000000-0005-0000-0000-000056120000}"/>
    <cellStyle name="_Currency_Surftime DCF v7 2 2 3" xfId="13960" xr:uid="{00000000-0005-0000-0000-000057120000}"/>
    <cellStyle name="_Currency_Surftime DCF v7 2 3" xfId="16766" xr:uid="{00000000-0005-0000-0000-000058120000}"/>
    <cellStyle name="_Currency_Surftime DCF v7 2 4" xfId="11177" xr:uid="{00000000-0005-0000-0000-000059120000}"/>
    <cellStyle name="_Currency_Surftime DCF v7 2 5" xfId="5059" xr:uid="{00000000-0005-0000-0000-00005A120000}"/>
    <cellStyle name="_Currency_Surftime DCF v7 3" xfId="5061" xr:uid="{00000000-0005-0000-0000-00005B120000}"/>
    <cellStyle name="_Currency_Surftime DCF v7 3 2" xfId="18225" xr:uid="{00000000-0005-0000-0000-00005C120000}"/>
    <cellStyle name="_Currency_Surftime DCF v7 3 3" xfId="13961" xr:uid="{00000000-0005-0000-0000-00005D120000}"/>
    <cellStyle name="_Currency_Surftime DCF v7 4" xfId="5062" xr:uid="{00000000-0005-0000-0000-00005E120000}"/>
    <cellStyle name="_Currency_Surftime DCF v7 4 2" xfId="18223" xr:uid="{00000000-0005-0000-0000-00005F120000}"/>
    <cellStyle name="_Currency_Surftime DCF v7 4 3" xfId="13959" xr:uid="{00000000-0005-0000-0000-000060120000}"/>
    <cellStyle name="_Currency_Surftime DCF v7 5" xfId="5063" xr:uid="{00000000-0005-0000-0000-000061120000}"/>
    <cellStyle name="_Currency_Surftime DCF v7 5 2" xfId="21173" xr:uid="{00000000-0005-0000-0000-000062120000}"/>
    <cellStyle name="_Currency_Surftime DCF v7 6" xfId="5058" xr:uid="{00000000-0005-0000-0000-000063120000}"/>
    <cellStyle name="_Currency_TallGuy first model" xfId="630" xr:uid="{00000000-0005-0000-0000-000064120000}"/>
    <cellStyle name="_Currency_TallGuy first model 2" xfId="631" xr:uid="{00000000-0005-0000-0000-000065120000}"/>
    <cellStyle name="_Currency_TallGuy first model 2 2" xfId="5066" xr:uid="{00000000-0005-0000-0000-000066120000}"/>
    <cellStyle name="_Currency_TallGuy first model 2 2 2" xfId="18227" xr:uid="{00000000-0005-0000-0000-000067120000}"/>
    <cellStyle name="_Currency_TallGuy first model 2 2 3" xfId="13963" xr:uid="{00000000-0005-0000-0000-000068120000}"/>
    <cellStyle name="_Currency_TallGuy first model 2 3" xfId="16767" xr:uid="{00000000-0005-0000-0000-000069120000}"/>
    <cellStyle name="_Currency_TallGuy first model 2 4" xfId="11178" xr:uid="{00000000-0005-0000-0000-00006A120000}"/>
    <cellStyle name="_Currency_TallGuy first model 2 5" xfId="5065" xr:uid="{00000000-0005-0000-0000-00006B120000}"/>
    <cellStyle name="_Currency_TallGuy first model 3" xfId="5067" xr:uid="{00000000-0005-0000-0000-00006C120000}"/>
    <cellStyle name="_Currency_TallGuy first model 3 2" xfId="18228" xr:uid="{00000000-0005-0000-0000-00006D120000}"/>
    <cellStyle name="_Currency_TallGuy first model 3 3" xfId="13964" xr:uid="{00000000-0005-0000-0000-00006E120000}"/>
    <cellStyle name="_Currency_TallGuy first model 4" xfId="5068" xr:uid="{00000000-0005-0000-0000-00006F120000}"/>
    <cellStyle name="_Currency_TallGuy first model 4 2" xfId="18226" xr:uid="{00000000-0005-0000-0000-000070120000}"/>
    <cellStyle name="_Currency_TallGuy first model 4 3" xfId="13962" xr:uid="{00000000-0005-0000-0000-000071120000}"/>
    <cellStyle name="_Currency_TallGuy first model 5" xfId="5069" xr:uid="{00000000-0005-0000-0000-000072120000}"/>
    <cellStyle name="_Currency_TallGuy first model 5 2" xfId="21174" xr:uid="{00000000-0005-0000-0000-000073120000}"/>
    <cellStyle name="_Currency_TallGuy first model 6" xfId="5064" xr:uid="{00000000-0005-0000-0000-000074120000}"/>
    <cellStyle name="_Currency_Telecom adjusted from telenor model" xfId="632" xr:uid="{00000000-0005-0000-0000-000075120000}"/>
    <cellStyle name="_Currency_Telenet Client Financing Model 20030924" xfId="633" xr:uid="{00000000-0005-0000-0000-000076120000}"/>
    <cellStyle name="_Currency_TelenorInitiation-11Jan01" xfId="634" xr:uid="{00000000-0005-0000-0000-000077120000}"/>
    <cellStyle name="_Currency_TelenorInitiation-11Jan01 2" xfId="635" xr:uid="{00000000-0005-0000-0000-000078120000}"/>
    <cellStyle name="_Currency_TelenorInitiation-11Jan01 2 2" xfId="5072" xr:uid="{00000000-0005-0000-0000-000079120000}"/>
    <cellStyle name="_Currency_TelenorInitiation-11Jan01 2 2 2" xfId="18230" xr:uid="{00000000-0005-0000-0000-00007A120000}"/>
    <cellStyle name="_Currency_TelenorInitiation-11Jan01 2 2 3" xfId="13966" xr:uid="{00000000-0005-0000-0000-00007B120000}"/>
    <cellStyle name="_Currency_TelenorInitiation-11Jan01 2 3" xfId="16768" xr:uid="{00000000-0005-0000-0000-00007C120000}"/>
    <cellStyle name="_Currency_TelenorInitiation-11Jan01 2 4" xfId="11179" xr:uid="{00000000-0005-0000-0000-00007D120000}"/>
    <cellStyle name="_Currency_TelenorInitiation-11Jan01 2 5" xfId="5071" xr:uid="{00000000-0005-0000-0000-00007E120000}"/>
    <cellStyle name="_Currency_TelenorInitiation-11Jan01 3" xfId="5073" xr:uid="{00000000-0005-0000-0000-00007F120000}"/>
    <cellStyle name="_Currency_TelenorInitiation-11Jan01 3 2" xfId="18231" xr:uid="{00000000-0005-0000-0000-000080120000}"/>
    <cellStyle name="_Currency_TelenorInitiation-11Jan01 3 3" xfId="13967" xr:uid="{00000000-0005-0000-0000-000081120000}"/>
    <cellStyle name="_Currency_TelenorInitiation-11Jan01 4" xfId="5074" xr:uid="{00000000-0005-0000-0000-000082120000}"/>
    <cellStyle name="_Currency_TelenorInitiation-11Jan01 4 2" xfId="18229" xr:uid="{00000000-0005-0000-0000-000083120000}"/>
    <cellStyle name="_Currency_TelenorInitiation-11Jan01 4 3" xfId="13965" xr:uid="{00000000-0005-0000-0000-000084120000}"/>
    <cellStyle name="_Currency_TelenorInitiation-11Jan01 5" xfId="5075" xr:uid="{00000000-0005-0000-0000-000085120000}"/>
    <cellStyle name="_Currency_TelenorInitiation-11Jan01 5 2" xfId="21175" xr:uid="{00000000-0005-0000-0000-000086120000}"/>
    <cellStyle name="_Currency_TelenorInitiation-11Jan01 6" xfId="5070" xr:uid="{00000000-0005-0000-0000-000087120000}"/>
    <cellStyle name="_Currency_TelenorWIPFeb01" xfId="636" xr:uid="{00000000-0005-0000-0000-000088120000}"/>
    <cellStyle name="_Currency_TelenorWIPFeb01 2" xfId="637" xr:uid="{00000000-0005-0000-0000-000089120000}"/>
    <cellStyle name="_Currency_TelenorWIPFeb01 2 2" xfId="5078" xr:uid="{00000000-0005-0000-0000-00008A120000}"/>
    <cellStyle name="_Currency_TelenorWIPFeb01 2 2 2" xfId="18233" xr:uid="{00000000-0005-0000-0000-00008B120000}"/>
    <cellStyle name="_Currency_TelenorWIPFeb01 2 2 3" xfId="13969" xr:uid="{00000000-0005-0000-0000-00008C120000}"/>
    <cellStyle name="_Currency_TelenorWIPFeb01 2 3" xfId="16769" xr:uid="{00000000-0005-0000-0000-00008D120000}"/>
    <cellStyle name="_Currency_TelenorWIPFeb01 2 4" xfId="11180" xr:uid="{00000000-0005-0000-0000-00008E120000}"/>
    <cellStyle name="_Currency_TelenorWIPFeb01 2 5" xfId="5077" xr:uid="{00000000-0005-0000-0000-00008F120000}"/>
    <cellStyle name="_Currency_TelenorWIPFeb01 3" xfId="5079" xr:uid="{00000000-0005-0000-0000-000090120000}"/>
    <cellStyle name="_Currency_TelenorWIPFeb01 3 2" xfId="18234" xr:uid="{00000000-0005-0000-0000-000091120000}"/>
    <cellStyle name="_Currency_TelenorWIPFeb01 3 3" xfId="13970" xr:uid="{00000000-0005-0000-0000-000092120000}"/>
    <cellStyle name="_Currency_TelenorWIPFeb01 4" xfId="5080" xr:uid="{00000000-0005-0000-0000-000093120000}"/>
    <cellStyle name="_Currency_TelenorWIPFeb01 4 2" xfId="18232" xr:uid="{00000000-0005-0000-0000-000094120000}"/>
    <cellStyle name="_Currency_TelenorWIPFeb01 4 3" xfId="13968" xr:uid="{00000000-0005-0000-0000-000095120000}"/>
    <cellStyle name="_Currency_TelenorWIPFeb01 5" xfId="5081" xr:uid="{00000000-0005-0000-0000-000096120000}"/>
    <cellStyle name="_Currency_TelenorWIPFeb01 5 2" xfId="21176" xr:uid="{00000000-0005-0000-0000-000097120000}"/>
    <cellStyle name="_Currency_TelenorWIPFeb01 6" xfId="5076" xr:uid="{00000000-0005-0000-0000-000098120000}"/>
    <cellStyle name="_Currency_UPCTelewest AVP" xfId="638" xr:uid="{00000000-0005-0000-0000-000099120000}"/>
    <cellStyle name="_Currency_UPCTelewest AVP 2" xfId="639" xr:uid="{00000000-0005-0000-0000-00009A120000}"/>
    <cellStyle name="_Currency_UPCTelewest AVP 2 2" xfId="5084" xr:uid="{00000000-0005-0000-0000-00009B120000}"/>
    <cellStyle name="_Currency_UPCTelewest AVP 2 2 2" xfId="18236" xr:uid="{00000000-0005-0000-0000-00009C120000}"/>
    <cellStyle name="_Currency_UPCTelewest AVP 2 2 3" xfId="13972" xr:uid="{00000000-0005-0000-0000-00009D120000}"/>
    <cellStyle name="_Currency_UPCTelewest AVP 2 3" xfId="16770" xr:uid="{00000000-0005-0000-0000-00009E120000}"/>
    <cellStyle name="_Currency_UPCTelewest AVP 2 4" xfId="11181" xr:uid="{00000000-0005-0000-0000-00009F120000}"/>
    <cellStyle name="_Currency_UPCTelewest AVP 2 5" xfId="5083" xr:uid="{00000000-0005-0000-0000-0000A0120000}"/>
    <cellStyle name="_Currency_UPCTelewest AVP 3" xfId="5085" xr:uid="{00000000-0005-0000-0000-0000A1120000}"/>
    <cellStyle name="_Currency_UPCTelewest AVP 3 2" xfId="18237" xr:uid="{00000000-0005-0000-0000-0000A2120000}"/>
    <cellStyle name="_Currency_UPCTelewest AVP 3 3" xfId="13973" xr:uid="{00000000-0005-0000-0000-0000A3120000}"/>
    <cellStyle name="_Currency_UPCTelewest AVP 4" xfId="5086" xr:uid="{00000000-0005-0000-0000-0000A4120000}"/>
    <cellStyle name="_Currency_UPCTelewest AVP 4 2" xfId="18235" xr:uid="{00000000-0005-0000-0000-0000A5120000}"/>
    <cellStyle name="_Currency_UPCTelewest AVP 4 3" xfId="13971" xr:uid="{00000000-0005-0000-0000-0000A6120000}"/>
    <cellStyle name="_Currency_UPCTelewest AVP 5" xfId="5087" xr:uid="{00000000-0005-0000-0000-0000A7120000}"/>
    <cellStyle name="_Currency_UPCTelewest AVP 5 2" xfId="21177" xr:uid="{00000000-0005-0000-0000-0000A8120000}"/>
    <cellStyle name="_Currency_UPCTelewest AVP 6" xfId="5082" xr:uid="{00000000-0005-0000-0000-0000A9120000}"/>
    <cellStyle name="_Currency_Valuation Back-up" xfId="640" xr:uid="{00000000-0005-0000-0000-0000AA120000}"/>
    <cellStyle name="_Currency_Valuation Back-up 2" xfId="641" xr:uid="{00000000-0005-0000-0000-0000AB120000}"/>
    <cellStyle name="_Currency_Valuation Back-up 2 2" xfId="5090" xr:uid="{00000000-0005-0000-0000-0000AC120000}"/>
    <cellStyle name="_Currency_Valuation Back-up 2 2 2" xfId="18239" xr:uid="{00000000-0005-0000-0000-0000AD120000}"/>
    <cellStyle name="_Currency_Valuation Back-up 2 2 3" xfId="13975" xr:uid="{00000000-0005-0000-0000-0000AE120000}"/>
    <cellStyle name="_Currency_Valuation Back-up 2 3" xfId="16771" xr:uid="{00000000-0005-0000-0000-0000AF120000}"/>
    <cellStyle name="_Currency_Valuation Back-up 2 4" xfId="11182" xr:uid="{00000000-0005-0000-0000-0000B0120000}"/>
    <cellStyle name="_Currency_Valuation Back-up 2 5" xfId="5089" xr:uid="{00000000-0005-0000-0000-0000B1120000}"/>
    <cellStyle name="_Currency_Valuation Back-up 3" xfId="5091" xr:uid="{00000000-0005-0000-0000-0000B2120000}"/>
    <cellStyle name="_Currency_Valuation Back-up 3 2" xfId="18240" xr:uid="{00000000-0005-0000-0000-0000B3120000}"/>
    <cellStyle name="_Currency_Valuation Back-up 3 3" xfId="13976" xr:uid="{00000000-0005-0000-0000-0000B4120000}"/>
    <cellStyle name="_Currency_Valuation Back-up 4" xfId="5092" xr:uid="{00000000-0005-0000-0000-0000B5120000}"/>
    <cellStyle name="_Currency_Valuation Back-up 4 2" xfId="18238" xr:uid="{00000000-0005-0000-0000-0000B6120000}"/>
    <cellStyle name="_Currency_Valuation Back-up 4 3" xfId="13974" xr:uid="{00000000-0005-0000-0000-0000B7120000}"/>
    <cellStyle name="_Currency_Valuation Back-up 5" xfId="5093" xr:uid="{00000000-0005-0000-0000-0000B8120000}"/>
    <cellStyle name="_Currency_Valuation Back-up 5 2" xfId="21178" xr:uid="{00000000-0005-0000-0000-0000B9120000}"/>
    <cellStyle name="_Currency_Valuation Back-up 6" xfId="5088" xr:uid="{00000000-0005-0000-0000-0000BA120000}"/>
    <cellStyle name="_Currency_Valuation Back-up_04Valuation tables" xfId="642" xr:uid="{00000000-0005-0000-0000-0000BB120000}"/>
    <cellStyle name="_Currency_Valuation Back-up_04Valuation tables 2" xfId="643" xr:uid="{00000000-0005-0000-0000-0000BC120000}"/>
    <cellStyle name="_Currency_Valuation Back-up_04Valuation tables 2 2" xfId="5096" xr:uid="{00000000-0005-0000-0000-0000BD120000}"/>
    <cellStyle name="_Currency_Valuation Back-up_04Valuation tables 2 2 2" xfId="18242" xr:uid="{00000000-0005-0000-0000-0000BE120000}"/>
    <cellStyle name="_Currency_Valuation Back-up_04Valuation tables 2 2 3" xfId="13978" xr:uid="{00000000-0005-0000-0000-0000BF120000}"/>
    <cellStyle name="_Currency_Valuation Back-up_04Valuation tables 2 3" xfId="16772" xr:uid="{00000000-0005-0000-0000-0000C0120000}"/>
    <cellStyle name="_Currency_Valuation Back-up_04Valuation tables 2 4" xfId="11183" xr:uid="{00000000-0005-0000-0000-0000C1120000}"/>
    <cellStyle name="_Currency_Valuation Back-up_04Valuation tables 2 5" xfId="5095" xr:uid="{00000000-0005-0000-0000-0000C2120000}"/>
    <cellStyle name="_Currency_Valuation Back-up_04Valuation tables 3" xfId="5097" xr:uid="{00000000-0005-0000-0000-0000C3120000}"/>
    <cellStyle name="_Currency_Valuation Back-up_04Valuation tables 3 2" xfId="18243" xr:uid="{00000000-0005-0000-0000-0000C4120000}"/>
    <cellStyle name="_Currency_Valuation Back-up_04Valuation tables 3 3" xfId="13979" xr:uid="{00000000-0005-0000-0000-0000C5120000}"/>
    <cellStyle name="_Currency_Valuation Back-up_04Valuation tables 4" xfId="5098" xr:uid="{00000000-0005-0000-0000-0000C6120000}"/>
    <cellStyle name="_Currency_Valuation Back-up_04Valuation tables 4 2" xfId="18241" xr:uid="{00000000-0005-0000-0000-0000C7120000}"/>
    <cellStyle name="_Currency_Valuation Back-up_04Valuation tables 4 3" xfId="13977" xr:uid="{00000000-0005-0000-0000-0000C8120000}"/>
    <cellStyle name="_Currency_Valuation Back-up_04Valuation tables 5" xfId="5099" xr:uid="{00000000-0005-0000-0000-0000C9120000}"/>
    <cellStyle name="_Currency_Valuation Back-up_04Valuation tables 5 2" xfId="21179" xr:uid="{00000000-0005-0000-0000-0000CA120000}"/>
    <cellStyle name="_Currency_Valuation Back-up_04Valuation tables 6" xfId="5094" xr:uid="{00000000-0005-0000-0000-0000CB120000}"/>
    <cellStyle name="_Currency_valuation report_Sept10b" xfId="644" xr:uid="{00000000-0005-0000-0000-0000CC120000}"/>
    <cellStyle name="_Currency_Vodafone model" xfId="645" xr:uid="{00000000-0005-0000-0000-0000CD120000}"/>
    <cellStyle name="_Currency_Vodafone model 2" xfId="646" xr:uid="{00000000-0005-0000-0000-0000CE120000}"/>
    <cellStyle name="_Currency_Vodafone model 2 2" xfId="5102" xr:uid="{00000000-0005-0000-0000-0000CF120000}"/>
    <cellStyle name="_Currency_Vodafone model 2 2 2" xfId="18245" xr:uid="{00000000-0005-0000-0000-0000D0120000}"/>
    <cellStyle name="_Currency_Vodafone model 2 2 3" xfId="13981" xr:uid="{00000000-0005-0000-0000-0000D1120000}"/>
    <cellStyle name="_Currency_Vodafone model 2 3" xfId="16773" xr:uid="{00000000-0005-0000-0000-0000D2120000}"/>
    <cellStyle name="_Currency_Vodafone model 2 4" xfId="11184" xr:uid="{00000000-0005-0000-0000-0000D3120000}"/>
    <cellStyle name="_Currency_Vodafone model 2 5" xfId="5101" xr:uid="{00000000-0005-0000-0000-0000D4120000}"/>
    <cellStyle name="_Currency_Vodafone model 3" xfId="5103" xr:uid="{00000000-0005-0000-0000-0000D5120000}"/>
    <cellStyle name="_Currency_Vodafone model 3 2" xfId="18246" xr:uid="{00000000-0005-0000-0000-0000D6120000}"/>
    <cellStyle name="_Currency_Vodafone model 3 3" xfId="13982" xr:uid="{00000000-0005-0000-0000-0000D7120000}"/>
    <cellStyle name="_Currency_Vodafone model 4" xfId="5104" xr:uid="{00000000-0005-0000-0000-0000D8120000}"/>
    <cellStyle name="_Currency_Vodafone model 4 2" xfId="18244" xr:uid="{00000000-0005-0000-0000-0000D9120000}"/>
    <cellStyle name="_Currency_Vodafone model 4 3" xfId="13980" xr:uid="{00000000-0005-0000-0000-0000DA120000}"/>
    <cellStyle name="_Currency_Vodafone model 5" xfId="5105" xr:uid="{00000000-0005-0000-0000-0000DB120000}"/>
    <cellStyle name="_Currency_Vodafone model 5 2" xfId="21180" xr:uid="{00000000-0005-0000-0000-0000DC120000}"/>
    <cellStyle name="_Currency_Vodafone model 6" xfId="5100" xr:uid="{00000000-0005-0000-0000-0000DD120000}"/>
    <cellStyle name="_Currency_WACC Analysis Parques Reunidos" xfId="647" xr:uid="{00000000-0005-0000-0000-0000DE120000}"/>
    <cellStyle name="_Currency_Zaragozano CGD AVP and Capital Base" xfId="648" xr:uid="{00000000-0005-0000-0000-0000DF120000}"/>
    <cellStyle name="_Currency_Zaragozano CGD AVP and Capital Base_10 Integrated Model" xfId="649" xr:uid="{00000000-0005-0000-0000-0000E0120000}"/>
    <cellStyle name="_Currency_Zaragozano CGD AVP and Capital Base_10 Integrated Model 2" xfId="650" xr:uid="{00000000-0005-0000-0000-0000E1120000}"/>
    <cellStyle name="_Currency_Zaragozano CGD AVP and Capital Base_10 Integrated Model 2 2" xfId="5108" xr:uid="{00000000-0005-0000-0000-0000E2120000}"/>
    <cellStyle name="_Currency_Zaragozano CGD AVP and Capital Base_10 Integrated Model 2 2 2" xfId="18248" xr:uid="{00000000-0005-0000-0000-0000E3120000}"/>
    <cellStyle name="_Currency_Zaragozano CGD AVP and Capital Base_10 Integrated Model 2 2 3" xfId="13984" xr:uid="{00000000-0005-0000-0000-0000E4120000}"/>
    <cellStyle name="_Currency_Zaragozano CGD AVP and Capital Base_10 Integrated Model 2 3" xfId="16774" xr:uid="{00000000-0005-0000-0000-0000E5120000}"/>
    <cellStyle name="_Currency_Zaragozano CGD AVP and Capital Base_10 Integrated Model 2 4" xfId="11185" xr:uid="{00000000-0005-0000-0000-0000E6120000}"/>
    <cellStyle name="_Currency_Zaragozano CGD AVP and Capital Base_10 Integrated Model 2 5" xfId="5107" xr:uid="{00000000-0005-0000-0000-0000E7120000}"/>
    <cellStyle name="_Currency_Zaragozano CGD AVP and Capital Base_10 Integrated Model 3" xfId="5109" xr:uid="{00000000-0005-0000-0000-0000E8120000}"/>
    <cellStyle name="_Currency_Zaragozano CGD AVP and Capital Base_10 Integrated Model 3 2" xfId="18249" xr:uid="{00000000-0005-0000-0000-0000E9120000}"/>
    <cellStyle name="_Currency_Zaragozano CGD AVP and Capital Base_10 Integrated Model 3 3" xfId="13985" xr:uid="{00000000-0005-0000-0000-0000EA120000}"/>
    <cellStyle name="_Currency_Zaragozano CGD AVP and Capital Base_10 Integrated Model 4" xfId="5110" xr:uid="{00000000-0005-0000-0000-0000EB120000}"/>
    <cellStyle name="_Currency_Zaragozano CGD AVP and Capital Base_10 Integrated Model 4 2" xfId="18247" xr:uid="{00000000-0005-0000-0000-0000EC120000}"/>
    <cellStyle name="_Currency_Zaragozano CGD AVP and Capital Base_10 Integrated Model 4 3" xfId="13983" xr:uid="{00000000-0005-0000-0000-0000ED120000}"/>
    <cellStyle name="_Currency_Zaragozano CGD AVP and Capital Base_10 Integrated Model 5" xfId="5111" xr:uid="{00000000-0005-0000-0000-0000EE120000}"/>
    <cellStyle name="_Currency_Zaragozano CGD AVP and Capital Base_10 Integrated Model 5 2" xfId="21181" xr:uid="{00000000-0005-0000-0000-0000EF120000}"/>
    <cellStyle name="_Currency_Zaragozano CGD AVP and Capital Base_10 Integrated Model 6" xfId="5106" xr:uid="{00000000-0005-0000-0000-0000F0120000}"/>
    <cellStyle name="_Currency_Zola_Model_8April2002_BCJ3" xfId="651" xr:uid="{00000000-0005-0000-0000-0000F1120000}"/>
    <cellStyle name="_Currency_Zola_Model_8April2002_BCJ3_new2" xfId="652" xr:uid="{00000000-0005-0000-0000-0000F2120000}"/>
    <cellStyle name="_Currency_Zola_Model_8April2002_BCJ3_new2 2" xfId="653" xr:uid="{00000000-0005-0000-0000-0000F3120000}"/>
    <cellStyle name="_Currency_Zola_Model_8April2002_BCJ3_new2 2 2" xfId="5114" xr:uid="{00000000-0005-0000-0000-0000F4120000}"/>
    <cellStyle name="_Currency_Zola_Model_8April2002_BCJ3_new2 2 2 2" xfId="18251" xr:uid="{00000000-0005-0000-0000-0000F5120000}"/>
    <cellStyle name="_Currency_Zola_Model_8April2002_BCJ3_new2 2 2 3" xfId="13987" xr:uid="{00000000-0005-0000-0000-0000F6120000}"/>
    <cellStyle name="_Currency_Zola_Model_8April2002_BCJ3_new2 2 3" xfId="16775" xr:uid="{00000000-0005-0000-0000-0000F7120000}"/>
    <cellStyle name="_Currency_Zola_Model_8April2002_BCJ3_new2 2 4" xfId="11186" xr:uid="{00000000-0005-0000-0000-0000F8120000}"/>
    <cellStyle name="_Currency_Zola_Model_8April2002_BCJ3_new2 2 5" xfId="5113" xr:uid="{00000000-0005-0000-0000-0000F9120000}"/>
    <cellStyle name="_Currency_Zola_Model_8April2002_BCJ3_new2 3" xfId="5115" xr:uid="{00000000-0005-0000-0000-0000FA120000}"/>
    <cellStyle name="_Currency_Zola_Model_8April2002_BCJ3_new2 3 2" xfId="18252" xr:uid="{00000000-0005-0000-0000-0000FB120000}"/>
    <cellStyle name="_Currency_Zola_Model_8April2002_BCJ3_new2 3 3" xfId="13988" xr:uid="{00000000-0005-0000-0000-0000FC120000}"/>
    <cellStyle name="_Currency_Zola_Model_8April2002_BCJ3_new2 4" xfId="5116" xr:uid="{00000000-0005-0000-0000-0000FD120000}"/>
    <cellStyle name="_Currency_Zola_Model_8April2002_BCJ3_new2 4 2" xfId="18250" xr:uid="{00000000-0005-0000-0000-0000FE120000}"/>
    <cellStyle name="_Currency_Zola_Model_8April2002_BCJ3_new2 4 3" xfId="13986" xr:uid="{00000000-0005-0000-0000-0000FF120000}"/>
    <cellStyle name="_Currency_Zola_Model_8April2002_BCJ3_new2 5" xfId="5117" xr:uid="{00000000-0005-0000-0000-000000130000}"/>
    <cellStyle name="_Currency_Zola_Model_8April2002_BCJ3_new2 5 2" xfId="21182" xr:uid="{00000000-0005-0000-0000-000001130000}"/>
    <cellStyle name="_Currency_Zola_Model_8April2002_BCJ3_new2 6" xfId="5112" xr:uid="{00000000-0005-0000-0000-000002130000}"/>
    <cellStyle name="_CurrencySpace" xfId="654" xr:uid="{00000000-0005-0000-0000-000003130000}"/>
    <cellStyle name="_CurrencySpace 10" xfId="5118" xr:uid="{00000000-0005-0000-0000-000004130000}"/>
    <cellStyle name="_CurrencySpace 11" xfId="655" xr:uid="{00000000-0005-0000-0000-000005130000}"/>
    <cellStyle name="_CurrencySpace 11 2" xfId="656" xr:uid="{00000000-0005-0000-0000-000006130000}"/>
    <cellStyle name="_CurrencySpace 11 3" xfId="5119" xr:uid="{00000000-0005-0000-0000-000007130000}"/>
    <cellStyle name="_CurrencySpace 11_Back up 1T13 gráficos ppt" xfId="20453" xr:uid="{00000000-0005-0000-0000-000008130000}"/>
    <cellStyle name="_CurrencySpace 11_VOC Key Financials Web 2012 plano 3 diapos medio" xfId="5120" xr:uid="{00000000-0005-0000-0000-000009130000}"/>
    <cellStyle name="_CurrencySpace 11_VOC Key Financials Web 2012 plano 4 primeras diapos" xfId="5121" xr:uid="{00000000-0005-0000-0000-00000A130000}"/>
    <cellStyle name="_CurrencySpace 11_VOC Key Financials Web 2013 vinculos" xfId="657" xr:uid="{00000000-0005-0000-0000-00000B130000}"/>
    <cellStyle name="_CurrencySpace 2" xfId="658" xr:uid="{00000000-0005-0000-0000-00000C130000}"/>
    <cellStyle name="_CurrencySpace 2 2" xfId="5123" xr:uid="{00000000-0005-0000-0000-00000D130000}"/>
    <cellStyle name="_CurrencySpace 2 2 2" xfId="18254" xr:uid="{00000000-0005-0000-0000-00000E130000}"/>
    <cellStyle name="_CurrencySpace 2 2 3" xfId="13990" xr:uid="{00000000-0005-0000-0000-00000F130000}"/>
    <cellStyle name="_CurrencySpace 2 3" xfId="16776" xr:uid="{00000000-0005-0000-0000-000010130000}"/>
    <cellStyle name="_CurrencySpace 2 4" xfId="11187" xr:uid="{00000000-0005-0000-0000-000011130000}"/>
    <cellStyle name="_CurrencySpace 2 5" xfId="5122" xr:uid="{00000000-0005-0000-0000-000012130000}"/>
    <cellStyle name="_CurrencySpace 3" xfId="659" xr:uid="{00000000-0005-0000-0000-000013130000}"/>
    <cellStyle name="_CurrencySpace 3 2" xfId="18255" xr:uid="{00000000-0005-0000-0000-000014130000}"/>
    <cellStyle name="_CurrencySpace 3 3" xfId="13991" xr:uid="{00000000-0005-0000-0000-000015130000}"/>
    <cellStyle name="_CurrencySpace 3 4" xfId="5124" xr:uid="{00000000-0005-0000-0000-000016130000}"/>
    <cellStyle name="_CurrencySpace 4" xfId="660" xr:uid="{00000000-0005-0000-0000-000017130000}"/>
    <cellStyle name="_CurrencySpace 4 2" xfId="18256" xr:uid="{00000000-0005-0000-0000-000018130000}"/>
    <cellStyle name="_CurrencySpace 4 3" xfId="13992" xr:uid="{00000000-0005-0000-0000-000019130000}"/>
    <cellStyle name="_CurrencySpace 4 4" xfId="5125" xr:uid="{00000000-0005-0000-0000-00001A130000}"/>
    <cellStyle name="_CurrencySpace 5" xfId="661" xr:uid="{00000000-0005-0000-0000-00001B130000}"/>
    <cellStyle name="_CurrencySpace 5 2" xfId="18257" xr:uid="{00000000-0005-0000-0000-00001C130000}"/>
    <cellStyle name="_CurrencySpace 5 3" xfId="13993" xr:uid="{00000000-0005-0000-0000-00001D130000}"/>
    <cellStyle name="_CurrencySpace 5 4" xfId="5126" xr:uid="{00000000-0005-0000-0000-00001E130000}"/>
    <cellStyle name="_CurrencySpace 6" xfId="662" xr:uid="{00000000-0005-0000-0000-00001F130000}"/>
    <cellStyle name="_CurrencySpace 6 2" xfId="18258" xr:uid="{00000000-0005-0000-0000-000020130000}"/>
    <cellStyle name="_CurrencySpace 6 3" xfId="13994" xr:uid="{00000000-0005-0000-0000-000021130000}"/>
    <cellStyle name="_CurrencySpace 6 4" xfId="5127" xr:uid="{00000000-0005-0000-0000-000022130000}"/>
    <cellStyle name="_CurrencySpace 7" xfId="663" xr:uid="{00000000-0005-0000-0000-000023130000}"/>
    <cellStyle name="_CurrencySpace 7 2" xfId="18259" xr:uid="{00000000-0005-0000-0000-000024130000}"/>
    <cellStyle name="_CurrencySpace 7 3" xfId="13995" xr:uid="{00000000-0005-0000-0000-000025130000}"/>
    <cellStyle name="_CurrencySpace 7 4" xfId="5128" xr:uid="{00000000-0005-0000-0000-000026130000}"/>
    <cellStyle name="_CurrencySpace 8" xfId="5129" xr:uid="{00000000-0005-0000-0000-000027130000}"/>
    <cellStyle name="_CurrencySpace 8 2" xfId="18253" xr:uid="{00000000-0005-0000-0000-000028130000}"/>
    <cellStyle name="_CurrencySpace 8 3" xfId="13989" xr:uid="{00000000-0005-0000-0000-000029130000}"/>
    <cellStyle name="_CurrencySpace 9" xfId="5130" xr:uid="{00000000-0005-0000-0000-00002A130000}"/>
    <cellStyle name="_CurrencySpace 9 2" xfId="21183" xr:uid="{00000000-0005-0000-0000-00002B130000}"/>
    <cellStyle name="_CurrencySpace_01 LBO" xfId="664" xr:uid="{00000000-0005-0000-0000-00002C130000}"/>
    <cellStyle name="_CurrencySpace_01 LBO 2" xfId="665" xr:uid="{00000000-0005-0000-0000-00002D130000}"/>
    <cellStyle name="_CurrencySpace_01 LBO 2 2" xfId="5133" xr:uid="{00000000-0005-0000-0000-00002E130000}"/>
    <cellStyle name="_CurrencySpace_01 LBO 2 2 2" xfId="18261" xr:uid="{00000000-0005-0000-0000-00002F130000}"/>
    <cellStyle name="_CurrencySpace_01 LBO 2 2 3" xfId="13997" xr:uid="{00000000-0005-0000-0000-000030130000}"/>
    <cellStyle name="_CurrencySpace_01 LBO 2 3" xfId="16777" xr:uid="{00000000-0005-0000-0000-000031130000}"/>
    <cellStyle name="_CurrencySpace_01 LBO 2 4" xfId="11188" xr:uid="{00000000-0005-0000-0000-000032130000}"/>
    <cellStyle name="_CurrencySpace_01 LBO 2 5" xfId="5132" xr:uid="{00000000-0005-0000-0000-000033130000}"/>
    <cellStyle name="_CurrencySpace_01 LBO 3" xfId="5134" xr:uid="{00000000-0005-0000-0000-000034130000}"/>
    <cellStyle name="_CurrencySpace_01 LBO 3 2" xfId="18262" xr:uid="{00000000-0005-0000-0000-000035130000}"/>
    <cellStyle name="_CurrencySpace_01 LBO 3 3" xfId="13998" xr:uid="{00000000-0005-0000-0000-000036130000}"/>
    <cellStyle name="_CurrencySpace_01 LBO 4" xfId="5135" xr:uid="{00000000-0005-0000-0000-000037130000}"/>
    <cellStyle name="_CurrencySpace_01 LBO 4 2" xfId="18260" xr:uid="{00000000-0005-0000-0000-000038130000}"/>
    <cellStyle name="_CurrencySpace_01 LBO 4 3" xfId="13996" xr:uid="{00000000-0005-0000-0000-000039130000}"/>
    <cellStyle name="_CurrencySpace_01 LBO 5" xfId="5136" xr:uid="{00000000-0005-0000-0000-00003A130000}"/>
    <cellStyle name="_CurrencySpace_01 LBO 5 2" xfId="21184" xr:uid="{00000000-0005-0000-0000-00003B130000}"/>
    <cellStyle name="_CurrencySpace_01 LBO 6" xfId="5131" xr:uid="{00000000-0005-0000-0000-00003C130000}"/>
    <cellStyle name="_CurrencySpace_01 merger plans" xfId="666" xr:uid="{00000000-0005-0000-0000-00003D130000}"/>
    <cellStyle name="_CurrencySpace_01 merger plans 2" xfId="667" xr:uid="{00000000-0005-0000-0000-00003E130000}"/>
    <cellStyle name="_CurrencySpace_01 merger plans 2 2" xfId="5139" xr:uid="{00000000-0005-0000-0000-00003F130000}"/>
    <cellStyle name="_CurrencySpace_01 merger plans 2 2 2" xfId="18264" xr:uid="{00000000-0005-0000-0000-000040130000}"/>
    <cellStyle name="_CurrencySpace_01 merger plans 2 2 3" xfId="14000" xr:uid="{00000000-0005-0000-0000-000041130000}"/>
    <cellStyle name="_CurrencySpace_01 merger plans 2 3" xfId="16778" xr:uid="{00000000-0005-0000-0000-000042130000}"/>
    <cellStyle name="_CurrencySpace_01 merger plans 2 4" xfId="11189" xr:uid="{00000000-0005-0000-0000-000043130000}"/>
    <cellStyle name="_CurrencySpace_01 merger plans 2 5" xfId="5138" xr:uid="{00000000-0005-0000-0000-000044130000}"/>
    <cellStyle name="_CurrencySpace_01 merger plans 3" xfId="5140" xr:uid="{00000000-0005-0000-0000-000045130000}"/>
    <cellStyle name="_CurrencySpace_01 merger plans 3 2" xfId="18265" xr:uid="{00000000-0005-0000-0000-000046130000}"/>
    <cellStyle name="_CurrencySpace_01 merger plans 3 3" xfId="14001" xr:uid="{00000000-0005-0000-0000-000047130000}"/>
    <cellStyle name="_CurrencySpace_01 merger plans 4" xfId="5141" xr:uid="{00000000-0005-0000-0000-000048130000}"/>
    <cellStyle name="_CurrencySpace_01 merger plans 4 2" xfId="18263" xr:uid="{00000000-0005-0000-0000-000049130000}"/>
    <cellStyle name="_CurrencySpace_01 merger plans 4 3" xfId="13999" xr:uid="{00000000-0005-0000-0000-00004A130000}"/>
    <cellStyle name="_CurrencySpace_01 merger plans 5" xfId="5142" xr:uid="{00000000-0005-0000-0000-00004B130000}"/>
    <cellStyle name="_CurrencySpace_01 merger plans 5 2" xfId="21185" xr:uid="{00000000-0005-0000-0000-00004C130000}"/>
    <cellStyle name="_CurrencySpace_01 merger plans 6" xfId="5137" xr:uid="{00000000-0005-0000-0000-00004D130000}"/>
    <cellStyle name="_CurrencySpace_01 Revenue and EBITDA Bridge by Park" xfId="668" xr:uid="{00000000-0005-0000-0000-00004E130000}"/>
    <cellStyle name="_CurrencySpace_01 Revenue and EBITDA Bridge by Park 2" xfId="669" xr:uid="{00000000-0005-0000-0000-00004F130000}"/>
    <cellStyle name="_CurrencySpace_01 Revenue and EBITDA Bridge by Park 2 2" xfId="5145" xr:uid="{00000000-0005-0000-0000-000050130000}"/>
    <cellStyle name="_CurrencySpace_01 Revenue and EBITDA Bridge by Park 2 2 2" xfId="18267" xr:uid="{00000000-0005-0000-0000-000051130000}"/>
    <cellStyle name="_CurrencySpace_01 Revenue and EBITDA Bridge by Park 2 2 3" xfId="14003" xr:uid="{00000000-0005-0000-0000-000052130000}"/>
    <cellStyle name="_CurrencySpace_01 Revenue and EBITDA Bridge by Park 2 3" xfId="16779" xr:uid="{00000000-0005-0000-0000-000053130000}"/>
    <cellStyle name="_CurrencySpace_01 Revenue and EBITDA Bridge by Park 2 4" xfId="11190" xr:uid="{00000000-0005-0000-0000-000054130000}"/>
    <cellStyle name="_CurrencySpace_01 Revenue and EBITDA Bridge by Park 2 5" xfId="5144" xr:uid="{00000000-0005-0000-0000-000055130000}"/>
    <cellStyle name="_CurrencySpace_01 Revenue and EBITDA Bridge by Park 3" xfId="5146" xr:uid="{00000000-0005-0000-0000-000056130000}"/>
    <cellStyle name="_CurrencySpace_01 Revenue and EBITDA Bridge by Park 3 2" xfId="18268" xr:uid="{00000000-0005-0000-0000-000057130000}"/>
    <cellStyle name="_CurrencySpace_01 Revenue and EBITDA Bridge by Park 3 3" xfId="14004" xr:uid="{00000000-0005-0000-0000-000058130000}"/>
    <cellStyle name="_CurrencySpace_01 Revenue and EBITDA Bridge by Park 4" xfId="5147" xr:uid="{00000000-0005-0000-0000-000059130000}"/>
    <cellStyle name="_CurrencySpace_01 Revenue and EBITDA Bridge by Park 4 2" xfId="18266" xr:uid="{00000000-0005-0000-0000-00005A130000}"/>
    <cellStyle name="_CurrencySpace_01 Revenue and EBITDA Bridge by Park 4 3" xfId="14002" xr:uid="{00000000-0005-0000-0000-00005B130000}"/>
    <cellStyle name="_CurrencySpace_01 Revenue and EBITDA Bridge by Park 5" xfId="5148" xr:uid="{00000000-0005-0000-0000-00005C130000}"/>
    <cellStyle name="_CurrencySpace_01 Revenue and EBITDA Bridge by Park 5 2" xfId="21186" xr:uid="{00000000-0005-0000-0000-00005D130000}"/>
    <cellStyle name="_CurrencySpace_01 Revenue and EBITDA Bridge by Park 6" xfId="5143" xr:uid="{00000000-0005-0000-0000-00005E130000}"/>
    <cellStyle name="_CurrencySpace_02 Atlantico" xfId="670" xr:uid="{00000000-0005-0000-0000-00005F130000}"/>
    <cellStyle name="_CurrencySpace_02 Atlantico 2" xfId="671" xr:uid="{00000000-0005-0000-0000-000060130000}"/>
    <cellStyle name="_CurrencySpace_02 Atlantico 2 2" xfId="5151" xr:uid="{00000000-0005-0000-0000-000061130000}"/>
    <cellStyle name="_CurrencySpace_02 Atlantico 2 2 2" xfId="18270" xr:uid="{00000000-0005-0000-0000-000062130000}"/>
    <cellStyle name="_CurrencySpace_02 Atlantico 2 2 3" xfId="14006" xr:uid="{00000000-0005-0000-0000-000063130000}"/>
    <cellStyle name="_CurrencySpace_02 Atlantico 2 3" xfId="16780" xr:uid="{00000000-0005-0000-0000-000064130000}"/>
    <cellStyle name="_CurrencySpace_02 Atlantico 2 4" xfId="11191" xr:uid="{00000000-0005-0000-0000-000065130000}"/>
    <cellStyle name="_CurrencySpace_02 Atlantico 2 5" xfId="5150" xr:uid="{00000000-0005-0000-0000-000066130000}"/>
    <cellStyle name="_CurrencySpace_02 Atlantico 3" xfId="5152" xr:uid="{00000000-0005-0000-0000-000067130000}"/>
    <cellStyle name="_CurrencySpace_02 Atlantico 3 2" xfId="18271" xr:uid="{00000000-0005-0000-0000-000068130000}"/>
    <cellStyle name="_CurrencySpace_02 Atlantico 3 3" xfId="14007" xr:uid="{00000000-0005-0000-0000-000069130000}"/>
    <cellStyle name="_CurrencySpace_02 Atlantico 4" xfId="5153" xr:uid="{00000000-0005-0000-0000-00006A130000}"/>
    <cellStyle name="_CurrencySpace_02 Atlantico 4 2" xfId="18269" xr:uid="{00000000-0005-0000-0000-00006B130000}"/>
    <cellStyle name="_CurrencySpace_02 Atlantico 4 3" xfId="14005" xr:uid="{00000000-0005-0000-0000-00006C130000}"/>
    <cellStyle name="_CurrencySpace_02 Atlantico 5" xfId="5154" xr:uid="{00000000-0005-0000-0000-00006D130000}"/>
    <cellStyle name="_CurrencySpace_02 Atlantico 5 2" xfId="21187" xr:uid="{00000000-0005-0000-0000-00006E130000}"/>
    <cellStyle name="_CurrencySpace_02 Atlantico 6" xfId="5149" xr:uid="{00000000-0005-0000-0000-00006F130000}"/>
    <cellStyle name="_CurrencySpace_02 Iberdrola SOP 23 December 2002" xfId="672" xr:uid="{00000000-0005-0000-0000-000070130000}"/>
    <cellStyle name="_CurrencySpace_02 Iberdrola SOP 23 December 2002 2" xfId="673" xr:uid="{00000000-0005-0000-0000-000071130000}"/>
    <cellStyle name="_CurrencySpace_02 Iberdrola SOP 23 December 2002 2 2" xfId="5157" xr:uid="{00000000-0005-0000-0000-000072130000}"/>
    <cellStyle name="_CurrencySpace_02 Iberdrola SOP 23 December 2002 2 2 2" xfId="18273" xr:uid="{00000000-0005-0000-0000-000073130000}"/>
    <cellStyle name="_CurrencySpace_02 Iberdrola SOP 23 December 2002 2 2 3" xfId="14009" xr:uid="{00000000-0005-0000-0000-000074130000}"/>
    <cellStyle name="_CurrencySpace_02 Iberdrola SOP 23 December 2002 2 3" xfId="16781" xr:uid="{00000000-0005-0000-0000-000075130000}"/>
    <cellStyle name="_CurrencySpace_02 Iberdrola SOP 23 December 2002 2 4" xfId="11192" xr:uid="{00000000-0005-0000-0000-000076130000}"/>
    <cellStyle name="_CurrencySpace_02 Iberdrola SOP 23 December 2002 2 5" xfId="5156" xr:uid="{00000000-0005-0000-0000-000077130000}"/>
    <cellStyle name="_CurrencySpace_02 Iberdrola SOP 23 December 2002 3" xfId="5158" xr:uid="{00000000-0005-0000-0000-000078130000}"/>
    <cellStyle name="_CurrencySpace_02 Iberdrola SOP 23 December 2002 3 2" xfId="18274" xr:uid="{00000000-0005-0000-0000-000079130000}"/>
    <cellStyle name="_CurrencySpace_02 Iberdrola SOP 23 December 2002 3 3" xfId="14010" xr:uid="{00000000-0005-0000-0000-00007A130000}"/>
    <cellStyle name="_CurrencySpace_02 Iberdrola SOP 23 December 2002 4" xfId="5159" xr:uid="{00000000-0005-0000-0000-00007B130000}"/>
    <cellStyle name="_CurrencySpace_02 Iberdrola SOP 23 December 2002 4 2" xfId="18272" xr:uid="{00000000-0005-0000-0000-00007C130000}"/>
    <cellStyle name="_CurrencySpace_02 Iberdrola SOP 23 December 2002 4 3" xfId="14008" xr:uid="{00000000-0005-0000-0000-00007D130000}"/>
    <cellStyle name="_CurrencySpace_02 Iberdrola SOP 23 December 2002 5" xfId="5160" xr:uid="{00000000-0005-0000-0000-00007E130000}"/>
    <cellStyle name="_CurrencySpace_02 Iberdrola SOP 23 December 2002 5 2" xfId="21188" xr:uid="{00000000-0005-0000-0000-00007F130000}"/>
    <cellStyle name="_CurrencySpace_02 Iberdrola SOP 23 December 2002 6" xfId="5155" xr:uid="{00000000-0005-0000-0000-000080130000}"/>
    <cellStyle name="_CurrencySpace_02012003 Iberdrola SOP 23 December 2002" xfId="674" xr:uid="{00000000-0005-0000-0000-000081130000}"/>
    <cellStyle name="_CurrencySpace_02012003 Iberdrola SOP 23 December 2002 2" xfId="675" xr:uid="{00000000-0005-0000-0000-000082130000}"/>
    <cellStyle name="_CurrencySpace_02012003 Iberdrola SOP 23 December 2002 2 2" xfId="5163" xr:uid="{00000000-0005-0000-0000-000083130000}"/>
    <cellStyle name="_CurrencySpace_02012003 Iberdrola SOP 23 December 2002 2 2 2" xfId="18276" xr:uid="{00000000-0005-0000-0000-000084130000}"/>
    <cellStyle name="_CurrencySpace_02012003 Iberdrola SOP 23 December 2002 2 2 3" xfId="14012" xr:uid="{00000000-0005-0000-0000-000085130000}"/>
    <cellStyle name="_CurrencySpace_02012003 Iberdrola SOP 23 December 2002 2 3" xfId="16782" xr:uid="{00000000-0005-0000-0000-000086130000}"/>
    <cellStyle name="_CurrencySpace_02012003 Iberdrola SOP 23 December 2002 2 4" xfId="11193" xr:uid="{00000000-0005-0000-0000-000087130000}"/>
    <cellStyle name="_CurrencySpace_02012003 Iberdrola SOP 23 December 2002 2 5" xfId="5162" xr:uid="{00000000-0005-0000-0000-000088130000}"/>
    <cellStyle name="_CurrencySpace_02012003 Iberdrola SOP 23 December 2002 3" xfId="5164" xr:uid="{00000000-0005-0000-0000-000089130000}"/>
    <cellStyle name="_CurrencySpace_02012003 Iberdrola SOP 23 December 2002 3 2" xfId="18277" xr:uid="{00000000-0005-0000-0000-00008A130000}"/>
    <cellStyle name="_CurrencySpace_02012003 Iberdrola SOP 23 December 2002 3 3" xfId="14013" xr:uid="{00000000-0005-0000-0000-00008B130000}"/>
    <cellStyle name="_CurrencySpace_02012003 Iberdrola SOP 23 December 2002 4" xfId="5165" xr:uid="{00000000-0005-0000-0000-00008C130000}"/>
    <cellStyle name="_CurrencySpace_02012003 Iberdrola SOP 23 December 2002 4 2" xfId="18275" xr:uid="{00000000-0005-0000-0000-00008D130000}"/>
    <cellStyle name="_CurrencySpace_02012003 Iberdrola SOP 23 December 2002 4 3" xfId="14011" xr:uid="{00000000-0005-0000-0000-00008E130000}"/>
    <cellStyle name="_CurrencySpace_02012003 Iberdrola SOP 23 December 2002 5" xfId="5166" xr:uid="{00000000-0005-0000-0000-00008F130000}"/>
    <cellStyle name="_CurrencySpace_02012003 Iberdrola SOP 23 December 2002 5 2" xfId="21189" xr:uid="{00000000-0005-0000-0000-000090130000}"/>
    <cellStyle name="_CurrencySpace_02012003 Iberdrola SOP 23 December 2002 6" xfId="5161" xr:uid="{00000000-0005-0000-0000-000091130000}"/>
    <cellStyle name="_CurrencySpace_03 Hopi Hari" xfId="676" xr:uid="{00000000-0005-0000-0000-000092130000}"/>
    <cellStyle name="_CurrencySpace_03 Hopi Hari 2" xfId="677" xr:uid="{00000000-0005-0000-0000-000093130000}"/>
    <cellStyle name="_CurrencySpace_03 Hopi Hari 2 2" xfId="5169" xr:uid="{00000000-0005-0000-0000-000094130000}"/>
    <cellStyle name="_CurrencySpace_03 Hopi Hari 2 2 2" xfId="18279" xr:uid="{00000000-0005-0000-0000-000095130000}"/>
    <cellStyle name="_CurrencySpace_03 Hopi Hari 2 2 3" xfId="14015" xr:uid="{00000000-0005-0000-0000-000096130000}"/>
    <cellStyle name="_CurrencySpace_03 Hopi Hari 2 3" xfId="16783" xr:uid="{00000000-0005-0000-0000-000097130000}"/>
    <cellStyle name="_CurrencySpace_03 Hopi Hari 2 4" xfId="11194" xr:uid="{00000000-0005-0000-0000-000098130000}"/>
    <cellStyle name="_CurrencySpace_03 Hopi Hari 2 5" xfId="5168" xr:uid="{00000000-0005-0000-0000-000099130000}"/>
    <cellStyle name="_CurrencySpace_03 Hopi Hari 3" xfId="5170" xr:uid="{00000000-0005-0000-0000-00009A130000}"/>
    <cellStyle name="_CurrencySpace_03 Hopi Hari 3 2" xfId="18280" xr:uid="{00000000-0005-0000-0000-00009B130000}"/>
    <cellStyle name="_CurrencySpace_03 Hopi Hari 3 3" xfId="14016" xr:uid="{00000000-0005-0000-0000-00009C130000}"/>
    <cellStyle name="_CurrencySpace_03 Hopi Hari 4" xfId="5171" xr:uid="{00000000-0005-0000-0000-00009D130000}"/>
    <cellStyle name="_CurrencySpace_03 Hopi Hari 4 2" xfId="18278" xr:uid="{00000000-0005-0000-0000-00009E130000}"/>
    <cellStyle name="_CurrencySpace_03 Hopi Hari 4 3" xfId="14014" xr:uid="{00000000-0005-0000-0000-00009F130000}"/>
    <cellStyle name="_CurrencySpace_03 Hopi Hari 5" xfId="5172" xr:uid="{00000000-0005-0000-0000-0000A0130000}"/>
    <cellStyle name="_CurrencySpace_03 Hopi Hari 5 2" xfId="21190" xr:uid="{00000000-0005-0000-0000-0000A1130000}"/>
    <cellStyle name="_CurrencySpace_03 Hopi Hari 6" xfId="5167" xr:uid="{00000000-0005-0000-0000-0000A2130000}"/>
    <cellStyle name="_CurrencySpace_03 Merger Market Multiples" xfId="678" xr:uid="{00000000-0005-0000-0000-0000A3130000}"/>
    <cellStyle name="_CurrencySpace_03 Merger Market Multiples 2" xfId="679" xr:uid="{00000000-0005-0000-0000-0000A4130000}"/>
    <cellStyle name="_CurrencySpace_03 Spanish Medium Sized Banks CSC Feb 2003" xfId="680" xr:uid="{00000000-0005-0000-0000-0000A5130000}"/>
    <cellStyle name="_CurrencySpace_03 Spanish Medium Sized Banks CSC Feb 2003 2" xfId="681" xr:uid="{00000000-0005-0000-0000-0000A6130000}"/>
    <cellStyle name="_CurrencySpace_03 Spanish Medium Sized Banks CSC Feb 2003 2 2" xfId="5175" xr:uid="{00000000-0005-0000-0000-0000A7130000}"/>
    <cellStyle name="_CurrencySpace_03 Spanish Medium Sized Banks CSC Feb 2003 2 2 2" xfId="18282" xr:uid="{00000000-0005-0000-0000-0000A8130000}"/>
    <cellStyle name="_CurrencySpace_03 Spanish Medium Sized Banks CSC Feb 2003 2 2 3" xfId="14018" xr:uid="{00000000-0005-0000-0000-0000A9130000}"/>
    <cellStyle name="_CurrencySpace_03 Spanish Medium Sized Banks CSC Feb 2003 2 3" xfId="16784" xr:uid="{00000000-0005-0000-0000-0000AA130000}"/>
    <cellStyle name="_CurrencySpace_03 Spanish Medium Sized Banks CSC Feb 2003 2 4" xfId="11195" xr:uid="{00000000-0005-0000-0000-0000AB130000}"/>
    <cellStyle name="_CurrencySpace_03 Spanish Medium Sized Banks CSC Feb 2003 2 5" xfId="5174" xr:uid="{00000000-0005-0000-0000-0000AC130000}"/>
    <cellStyle name="_CurrencySpace_03 Spanish Medium Sized Banks CSC Feb 2003 3" xfId="5176" xr:uid="{00000000-0005-0000-0000-0000AD130000}"/>
    <cellStyle name="_CurrencySpace_03 Spanish Medium Sized Banks CSC Feb 2003 3 2" xfId="18283" xr:uid="{00000000-0005-0000-0000-0000AE130000}"/>
    <cellStyle name="_CurrencySpace_03 Spanish Medium Sized Banks CSC Feb 2003 3 3" xfId="14019" xr:uid="{00000000-0005-0000-0000-0000AF130000}"/>
    <cellStyle name="_CurrencySpace_03 Spanish Medium Sized Banks CSC Feb 2003 4" xfId="5177" xr:uid="{00000000-0005-0000-0000-0000B0130000}"/>
    <cellStyle name="_CurrencySpace_03 Spanish Medium Sized Banks CSC Feb 2003 4 2" xfId="18281" xr:uid="{00000000-0005-0000-0000-0000B1130000}"/>
    <cellStyle name="_CurrencySpace_03 Spanish Medium Sized Banks CSC Feb 2003 4 3" xfId="14017" xr:uid="{00000000-0005-0000-0000-0000B2130000}"/>
    <cellStyle name="_CurrencySpace_03 Spanish Medium Sized Banks CSC Feb 2003 5" xfId="5178" xr:uid="{00000000-0005-0000-0000-0000B3130000}"/>
    <cellStyle name="_CurrencySpace_03 Spanish Medium Sized Banks CSC Feb 2003 5 2" xfId="21191" xr:uid="{00000000-0005-0000-0000-0000B4130000}"/>
    <cellStyle name="_CurrencySpace_03 Spanish Medium Sized Banks CSC Feb 2003 6" xfId="5173" xr:uid="{00000000-0005-0000-0000-0000B5130000}"/>
    <cellStyle name="_CurrencySpace_04Bridges" xfId="682" xr:uid="{00000000-0005-0000-0000-0000B6130000}"/>
    <cellStyle name="_CurrencySpace_04Bridges 2" xfId="683" xr:uid="{00000000-0005-0000-0000-0000B7130000}"/>
    <cellStyle name="_CurrencySpace_04Bridges 2 2" xfId="5181" xr:uid="{00000000-0005-0000-0000-0000B8130000}"/>
    <cellStyle name="_CurrencySpace_04Bridges 2 2 2" xfId="18285" xr:uid="{00000000-0005-0000-0000-0000B9130000}"/>
    <cellStyle name="_CurrencySpace_04Bridges 2 2 3" xfId="14021" xr:uid="{00000000-0005-0000-0000-0000BA130000}"/>
    <cellStyle name="_CurrencySpace_04Bridges 2 3" xfId="16785" xr:uid="{00000000-0005-0000-0000-0000BB130000}"/>
    <cellStyle name="_CurrencySpace_04Bridges 2 4" xfId="11196" xr:uid="{00000000-0005-0000-0000-0000BC130000}"/>
    <cellStyle name="_CurrencySpace_04Bridges 2 5" xfId="5180" xr:uid="{00000000-0005-0000-0000-0000BD130000}"/>
    <cellStyle name="_CurrencySpace_04Bridges 3" xfId="5182" xr:uid="{00000000-0005-0000-0000-0000BE130000}"/>
    <cellStyle name="_CurrencySpace_04Bridges 3 2" xfId="18286" xr:uid="{00000000-0005-0000-0000-0000BF130000}"/>
    <cellStyle name="_CurrencySpace_04Bridges 3 3" xfId="14022" xr:uid="{00000000-0005-0000-0000-0000C0130000}"/>
    <cellStyle name="_CurrencySpace_04Bridges 4" xfId="5183" xr:uid="{00000000-0005-0000-0000-0000C1130000}"/>
    <cellStyle name="_CurrencySpace_04Bridges 4 2" xfId="18284" xr:uid="{00000000-0005-0000-0000-0000C2130000}"/>
    <cellStyle name="_CurrencySpace_04Bridges 4 3" xfId="14020" xr:uid="{00000000-0005-0000-0000-0000C3130000}"/>
    <cellStyle name="_CurrencySpace_04Bridges 5" xfId="5184" xr:uid="{00000000-0005-0000-0000-0000C4130000}"/>
    <cellStyle name="_CurrencySpace_04Bridges 5 2" xfId="21192" xr:uid="{00000000-0005-0000-0000-0000C5130000}"/>
    <cellStyle name="_CurrencySpace_04Bridges 6" xfId="5179" xr:uid="{00000000-0005-0000-0000-0000C6130000}"/>
    <cellStyle name="_CurrencySpace_05 Market Data Page Sab-Ban-Pop-Ambar" xfId="684" xr:uid="{00000000-0005-0000-0000-0000C7130000}"/>
    <cellStyle name="_CurrencySpace_05 Market Data Page Sab-Ban-Pop-Ambar 2" xfId="685" xr:uid="{00000000-0005-0000-0000-0000C8130000}"/>
    <cellStyle name="_CurrencySpace_05 Market Data Page Sab-Ban-Pop-Ambar 2 2" xfId="5187" xr:uid="{00000000-0005-0000-0000-0000C9130000}"/>
    <cellStyle name="_CurrencySpace_05 Market Data Page Sab-Ban-Pop-Ambar 2 2 2" xfId="18288" xr:uid="{00000000-0005-0000-0000-0000CA130000}"/>
    <cellStyle name="_CurrencySpace_05 Market Data Page Sab-Ban-Pop-Ambar 2 2 3" xfId="14024" xr:uid="{00000000-0005-0000-0000-0000CB130000}"/>
    <cellStyle name="_CurrencySpace_05 Market Data Page Sab-Ban-Pop-Ambar 2 3" xfId="16786" xr:uid="{00000000-0005-0000-0000-0000CC130000}"/>
    <cellStyle name="_CurrencySpace_05 Market Data Page Sab-Ban-Pop-Ambar 2 4" xfId="11197" xr:uid="{00000000-0005-0000-0000-0000CD130000}"/>
    <cellStyle name="_CurrencySpace_05 Market Data Page Sab-Ban-Pop-Ambar 2 5" xfId="5186" xr:uid="{00000000-0005-0000-0000-0000CE130000}"/>
    <cellStyle name="_CurrencySpace_05 Market Data Page Sab-Ban-Pop-Ambar 3" xfId="5188" xr:uid="{00000000-0005-0000-0000-0000CF130000}"/>
    <cellStyle name="_CurrencySpace_05 Market Data Page Sab-Ban-Pop-Ambar 3 2" xfId="18289" xr:uid="{00000000-0005-0000-0000-0000D0130000}"/>
    <cellStyle name="_CurrencySpace_05 Market Data Page Sab-Ban-Pop-Ambar 3 3" xfId="14025" xr:uid="{00000000-0005-0000-0000-0000D1130000}"/>
    <cellStyle name="_CurrencySpace_05 Market Data Page Sab-Ban-Pop-Ambar 4" xfId="5189" xr:uid="{00000000-0005-0000-0000-0000D2130000}"/>
    <cellStyle name="_CurrencySpace_05 Market Data Page Sab-Ban-Pop-Ambar 4 2" xfId="18287" xr:uid="{00000000-0005-0000-0000-0000D3130000}"/>
    <cellStyle name="_CurrencySpace_05 Market Data Page Sab-Ban-Pop-Ambar 4 3" xfId="14023" xr:uid="{00000000-0005-0000-0000-0000D4130000}"/>
    <cellStyle name="_CurrencySpace_05 Market Data Page Sab-Ban-Pop-Ambar 5" xfId="5190" xr:uid="{00000000-0005-0000-0000-0000D5130000}"/>
    <cellStyle name="_CurrencySpace_05 Market Data Page Sab-Ban-Pop-Ambar 5 2" xfId="21193" xr:uid="{00000000-0005-0000-0000-0000D6130000}"/>
    <cellStyle name="_CurrencySpace_05 Market Data Page Sab-Ban-Pop-Ambar 6" xfId="5185" xr:uid="{00000000-0005-0000-0000-0000D7130000}"/>
    <cellStyle name="_CurrencySpace_05 Scott-Restructuring" xfId="686" xr:uid="{00000000-0005-0000-0000-0000D8130000}"/>
    <cellStyle name="_CurrencySpace_05 Scott-Restructuring 2" xfId="687" xr:uid="{00000000-0005-0000-0000-0000D9130000}"/>
    <cellStyle name="_CurrencySpace_05 Scott-Restructuring 2 2" xfId="5193" xr:uid="{00000000-0005-0000-0000-0000DA130000}"/>
    <cellStyle name="_CurrencySpace_05 Scott-Restructuring 2 2 2" xfId="18291" xr:uid="{00000000-0005-0000-0000-0000DB130000}"/>
    <cellStyle name="_CurrencySpace_05 Scott-Restructuring 2 2 3" xfId="14027" xr:uid="{00000000-0005-0000-0000-0000DC130000}"/>
    <cellStyle name="_CurrencySpace_05 Scott-Restructuring 2 3" xfId="16787" xr:uid="{00000000-0005-0000-0000-0000DD130000}"/>
    <cellStyle name="_CurrencySpace_05 Scott-Restructuring 2 4" xfId="11198" xr:uid="{00000000-0005-0000-0000-0000DE130000}"/>
    <cellStyle name="_CurrencySpace_05 Scott-Restructuring 2 5" xfId="5192" xr:uid="{00000000-0005-0000-0000-0000DF130000}"/>
    <cellStyle name="_CurrencySpace_05 Scott-Restructuring 3" xfId="5194" xr:uid="{00000000-0005-0000-0000-0000E0130000}"/>
    <cellStyle name="_CurrencySpace_05 Scott-Restructuring 3 2" xfId="18292" xr:uid="{00000000-0005-0000-0000-0000E1130000}"/>
    <cellStyle name="_CurrencySpace_05 Scott-Restructuring 3 3" xfId="14028" xr:uid="{00000000-0005-0000-0000-0000E2130000}"/>
    <cellStyle name="_CurrencySpace_05 Scott-Restructuring 4" xfId="5195" xr:uid="{00000000-0005-0000-0000-0000E3130000}"/>
    <cellStyle name="_CurrencySpace_05 Scott-Restructuring 4 2" xfId="18290" xr:uid="{00000000-0005-0000-0000-0000E4130000}"/>
    <cellStyle name="_CurrencySpace_05 Scott-Restructuring 4 3" xfId="14026" xr:uid="{00000000-0005-0000-0000-0000E5130000}"/>
    <cellStyle name="_CurrencySpace_05 Scott-Restructuring 5" xfId="5196" xr:uid="{00000000-0005-0000-0000-0000E6130000}"/>
    <cellStyle name="_CurrencySpace_05 Scott-Restructuring 5 2" xfId="21194" xr:uid="{00000000-0005-0000-0000-0000E7130000}"/>
    <cellStyle name="_CurrencySpace_05 Scott-Restructuring 6" xfId="5191" xr:uid="{00000000-0005-0000-0000-0000E8130000}"/>
    <cellStyle name="_CurrencySpace_08 Jewel (Resized Columns)" xfId="688" xr:uid="{00000000-0005-0000-0000-0000E9130000}"/>
    <cellStyle name="_CurrencySpace_08 Jewel (Resized Columns) 2" xfId="689" xr:uid="{00000000-0005-0000-0000-0000EA130000}"/>
    <cellStyle name="_CurrencySpace_08 Jewel (Resized Columns) 2 2" xfId="5199" xr:uid="{00000000-0005-0000-0000-0000EB130000}"/>
    <cellStyle name="_CurrencySpace_08 Jewel (Resized Columns) 2 2 2" xfId="18294" xr:uid="{00000000-0005-0000-0000-0000EC130000}"/>
    <cellStyle name="_CurrencySpace_08 Jewel (Resized Columns) 2 2 3" xfId="14030" xr:uid="{00000000-0005-0000-0000-0000ED130000}"/>
    <cellStyle name="_CurrencySpace_08 Jewel (Resized Columns) 2 3" xfId="16788" xr:uid="{00000000-0005-0000-0000-0000EE130000}"/>
    <cellStyle name="_CurrencySpace_08 Jewel (Resized Columns) 2 4" xfId="11199" xr:uid="{00000000-0005-0000-0000-0000EF130000}"/>
    <cellStyle name="_CurrencySpace_08 Jewel (Resized Columns) 2 5" xfId="5198" xr:uid="{00000000-0005-0000-0000-0000F0130000}"/>
    <cellStyle name="_CurrencySpace_08 Jewel (Resized Columns) 3" xfId="5200" xr:uid="{00000000-0005-0000-0000-0000F1130000}"/>
    <cellStyle name="_CurrencySpace_08 Jewel (Resized Columns) 3 2" xfId="18295" xr:uid="{00000000-0005-0000-0000-0000F2130000}"/>
    <cellStyle name="_CurrencySpace_08 Jewel (Resized Columns) 3 3" xfId="14031" xr:uid="{00000000-0005-0000-0000-0000F3130000}"/>
    <cellStyle name="_CurrencySpace_08 Jewel (Resized Columns) 4" xfId="5201" xr:uid="{00000000-0005-0000-0000-0000F4130000}"/>
    <cellStyle name="_CurrencySpace_08 Jewel (Resized Columns) 4 2" xfId="18293" xr:uid="{00000000-0005-0000-0000-0000F5130000}"/>
    <cellStyle name="_CurrencySpace_08 Jewel (Resized Columns) 4 3" xfId="14029" xr:uid="{00000000-0005-0000-0000-0000F6130000}"/>
    <cellStyle name="_CurrencySpace_08 Jewel (Resized Columns) 5" xfId="5202" xr:uid="{00000000-0005-0000-0000-0000F7130000}"/>
    <cellStyle name="_CurrencySpace_08 Jewel (Resized Columns) 5 2" xfId="21195" xr:uid="{00000000-0005-0000-0000-0000F8130000}"/>
    <cellStyle name="_CurrencySpace_08 Jewel (Resized Columns) 6" xfId="5197" xr:uid="{00000000-0005-0000-0000-0000F9130000}"/>
    <cellStyle name="_CurrencySpace_10 Integrated Model" xfId="690" xr:uid="{00000000-0005-0000-0000-0000FA130000}"/>
    <cellStyle name="_CurrencySpace_10 Integrated Model 2" xfId="691" xr:uid="{00000000-0005-0000-0000-0000FB130000}"/>
    <cellStyle name="_CurrencySpace_10 Integrated Model 2 2" xfId="5205" xr:uid="{00000000-0005-0000-0000-0000FC130000}"/>
    <cellStyle name="_CurrencySpace_10 Integrated Model 2 2 2" xfId="18297" xr:uid="{00000000-0005-0000-0000-0000FD130000}"/>
    <cellStyle name="_CurrencySpace_10 Integrated Model 2 2 3" xfId="14033" xr:uid="{00000000-0005-0000-0000-0000FE130000}"/>
    <cellStyle name="_CurrencySpace_10 Integrated Model 2 3" xfId="16789" xr:uid="{00000000-0005-0000-0000-0000FF130000}"/>
    <cellStyle name="_CurrencySpace_10 Integrated Model 2 4" xfId="11200" xr:uid="{00000000-0005-0000-0000-000000140000}"/>
    <cellStyle name="_CurrencySpace_10 Integrated Model 2 5" xfId="5204" xr:uid="{00000000-0005-0000-0000-000001140000}"/>
    <cellStyle name="_CurrencySpace_10 Integrated Model 3" xfId="5206" xr:uid="{00000000-0005-0000-0000-000002140000}"/>
    <cellStyle name="_CurrencySpace_10 Integrated Model 3 2" xfId="18298" xr:uid="{00000000-0005-0000-0000-000003140000}"/>
    <cellStyle name="_CurrencySpace_10 Integrated Model 3 3" xfId="14034" xr:uid="{00000000-0005-0000-0000-000004140000}"/>
    <cellStyle name="_CurrencySpace_10 Integrated Model 4" xfId="5207" xr:uid="{00000000-0005-0000-0000-000005140000}"/>
    <cellStyle name="_CurrencySpace_10 Integrated Model 4 2" xfId="18296" xr:uid="{00000000-0005-0000-0000-000006140000}"/>
    <cellStyle name="_CurrencySpace_10 Integrated Model 4 3" xfId="14032" xr:uid="{00000000-0005-0000-0000-000007140000}"/>
    <cellStyle name="_CurrencySpace_10 Integrated Model 5" xfId="5208" xr:uid="{00000000-0005-0000-0000-000008140000}"/>
    <cellStyle name="_CurrencySpace_10 Integrated Model 5 2" xfId="21196" xr:uid="{00000000-0005-0000-0000-000009140000}"/>
    <cellStyle name="_CurrencySpace_10 Integrated Model 6" xfId="5203" xr:uid="{00000000-0005-0000-0000-00000A140000}"/>
    <cellStyle name="_CurrencySpace_15 LBO Model" xfId="692" xr:uid="{00000000-0005-0000-0000-00000B140000}"/>
    <cellStyle name="_CurrencySpace_2003 12 14 DDM Model Sabadell Simeon Analysis" xfId="693" xr:uid="{00000000-0005-0000-0000-00000C140000}"/>
    <cellStyle name="_CurrencySpace_2003 12 14 DDM Model Sabadell Simeon Analysis 2" xfId="694" xr:uid="{00000000-0005-0000-0000-00000D140000}"/>
    <cellStyle name="_CurrencySpace_2003 12 14 DDM Model Sabadell Simeon Analysis 2 2" xfId="5211" xr:uid="{00000000-0005-0000-0000-00000E140000}"/>
    <cellStyle name="_CurrencySpace_2003 12 14 DDM Model Sabadell Simeon Analysis 2 2 2" xfId="18300" xr:uid="{00000000-0005-0000-0000-00000F140000}"/>
    <cellStyle name="_CurrencySpace_2003 12 14 DDM Model Sabadell Simeon Analysis 2 2 3" xfId="14036" xr:uid="{00000000-0005-0000-0000-000010140000}"/>
    <cellStyle name="_CurrencySpace_2003 12 14 DDM Model Sabadell Simeon Analysis 2 3" xfId="16790" xr:uid="{00000000-0005-0000-0000-000011140000}"/>
    <cellStyle name="_CurrencySpace_2003 12 14 DDM Model Sabadell Simeon Analysis 2 4" xfId="11201" xr:uid="{00000000-0005-0000-0000-000012140000}"/>
    <cellStyle name="_CurrencySpace_2003 12 14 DDM Model Sabadell Simeon Analysis 2 5" xfId="5210" xr:uid="{00000000-0005-0000-0000-000013140000}"/>
    <cellStyle name="_CurrencySpace_2003 12 14 DDM Model Sabadell Simeon Analysis 3" xfId="5212" xr:uid="{00000000-0005-0000-0000-000014140000}"/>
    <cellStyle name="_CurrencySpace_2003 12 14 DDM Model Sabadell Simeon Analysis 3 2" xfId="18301" xr:uid="{00000000-0005-0000-0000-000015140000}"/>
    <cellStyle name="_CurrencySpace_2003 12 14 DDM Model Sabadell Simeon Analysis 3 3" xfId="14037" xr:uid="{00000000-0005-0000-0000-000016140000}"/>
    <cellStyle name="_CurrencySpace_2003 12 14 DDM Model Sabadell Simeon Analysis 4" xfId="5213" xr:uid="{00000000-0005-0000-0000-000017140000}"/>
    <cellStyle name="_CurrencySpace_2003 12 14 DDM Model Sabadell Simeon Analysis 4 2" xfId="18299" xr:uid="{00000000-0005-0000-0000-000018140000}"/>
    <cellStyle name="_CurrencySpace_2003 12 14 DDM Model Sabadell Simeon Analysis 4 3" xfId="14035" xr:uid="{00000000-0005-0000-0000-000019140000}"/>
    <cellStyle name="_CurrencySpace_2003 12 14 DDM Model Sabadell Simeon Analysis 5" xfId="5214" xr:uid="{00000000-0005-0000-0000-00001A140000}"/>
    <cellStyle name="_CurrencySpace_2003 12 14 DDM Model Sabadell Simeon Analysis 5 2" xfId="21197" xr:uid="{00000000-0005-0000-0000-00001B140000}"/>
    <cellStyle name="_CurrencySpace_2003 12 14 DDM Model Sabadell Simeon Analysis 6" xfId="5209" xr:uid="{00000000-0005-0000-0000-00001C140000}"/>
    <cellStyle name="_CurrencySpace_2003-02 Integrated Model (Exchange Rate)" xfId="695" xr:uid="{00000000-0005-0000-0000-00001D140000}"/>
    <cellStyle name="_CurrencySpace_2003-02 Integrated Model (Exchange Rate) 2" xfId="696" xr:uid="{00000000-0005-0000-0000-00001E140000}"/>
    <cellStyle name="_CurrencySpace_2003-02 Integrated Model (Exchange Rate) 2 2" xfId="5217" xr:uid="{00000000-0005-0000-0000-00001F140000}"/>
    <cellStyle name="_CurrencySpace_2003-02 Integrated Model (Exchange Rate) 2 2 2" xfId="18303" xr:uid="{00000000-0005-0000-0000-000020140000}"/>
    <cellStyle name="_CurrencySpace_2003-02 Integrated Model (Exchange Rate) 2 2 3" xfId="14039" xr:uid="{00000000-0005-0000-0000-000021140000}"/>
    <cellStyle name="_CurrencySpace_2003-02 Integrated Model (Exchange Rate) 2 3" xfId="16791" xr:uid="{00000000-0005-0000-0000-000022140000}"/>
    <cellStyle name="_CurrencySpace_2003-02 Integrated Model (Exchange Rate) 2 4" xfId="11202" xr:uid="{00000000-0005-0000-0000-000023140000}"/>
    <cellStyle name="_CurrencySpace_2003-02 Integrated Model (Exchange Rate) 2 5" xfId="5216" xr:uid="{00000000-0005-0000-0000-000024140000}"/>
    <cellStyle name="_CurrencySpace_2003-02 Integrated Model (Exchange Rate) 3" xfId="5218" xr:uid="{00000000-0005-0000-0000-000025140000}"/>
    <cellStyle name="_CurrencySpace_2003-02 Integrated Model (Exchange Rate) 3 2" xfId="18304" xr:uid="{00000000-0005-0000-0000-000026140000}"/>
    <cellStyle name="_CurrencySpace_2003-02 Integrated Model (Exchange Rate) 3 3" xfId="14040" xr:uid="{00000000-0005-0000-0000-000027140000}"/>
    <cellStyle name="_CurrencySpace_2003-02 Integrated Model (Exchange Rate) 4" xfId="5219" xr:uid="{00000000-0005-0000-0000-000028140000}"/>
    <cellStyle name="_CurrencySpace_2003-02 Integrated Model (Exchange Rate) 4 2" xfId="18302" xr:uid="{00000000-0005-0000-0000-000029140000}"/>
    <cellStyle name="_CurrencySpace_2003-02 Integrated Model (Exchange Rate) 4 3" xfId="14038" xr:uid="{00000000-0005-0000-0000-00002A140000}"/>
    <cellStyle name="_CurrencySpace_2003-02 Integrated Model (Exchange Rate) 5" xfId="5220" xr:uid="{00000000-0005-0000-0000-00002B140000}"/>
    <cellStyle name="_CurrencySpace_2003-02 Integrated Model (Exchange Rate) 5 2" xfId="21198" xr:uid="{00000000-0005-0000-0000-00002C140000}"/>
    <cellStyle name="_CurrencySpace_2003-02 Integrated Model (Exchange Rate) 6" xfId="5215" xr:uid="{00000000-0005-0000-0000-00002D140000}"/>
    <cellStyle name="_CurrencySpace_2007 05 21 - deal comp - consumer publishing (v2) RIDER Valuation" xfId="697" xr:uid="{00000000-0005-0000-0000-00002E140000}"/>
    <cellStyle name="_CurrencySpace_2007 05 21 - deal comp - consumer publishing (v2) RIDER Valuation 2" xfId="698" xr:uid="{00000000-0005-0000-0000-00002F140000}"/>
    <cellStyle name="_CurrencySpace_2007 05 21 - deal comp - consumer publishing (v2) RIDER Valuation 2 2" xfId="5223" xr:uid="{00000000-0005-0000-0000-000030140000}"/>
    <cellStyle name="_CurrencySpace_2007 05 21 - deal comp - consumer publishing (v2) RIDER Valuation 2 2 2" xfId="18306" xr:uid="{00000000-0005-0000-0000-000031140000}"/>
    <cellStyle name="_CurrencySpace_2007 05 21 - deal comp - consumer publishing (v2) RIDER Valuation 2 2 3" xfId="14042" xr:uid="{00000000-0005-0000-0000-000032140000}"/>
    <cellStyle name="_CurrencySpace_2007 05 21 - deal comp - consumer publishing (v2) RIDER Valuation 2 3" xfId="16792" xr:uid="{00000000-0005-0000-0000-000033140000}"/>
    <cellStyle name="_CurrencySpace_2007 05 21 - deal comp - consumer publishing (v2) RIDER Valuation 2 4" xfId="11203" xr:uid="{00000000-0005-0000-0000-000034140000}"/>
    <cellStyle name="_CurrencySpace_2007 05 21 - deal comp - consumer publishing (v2) RIDER Valuation 2 5" xfId="5222" xr:uid="{00000000-0005-0000-0000-000035140000}"/>
    <cellStyle name="_CurrencySpace_2007 05 21 - deal comp - consumer publishing (v2) RIDER Valuation 3" xfId="5224" xr:uid="{00000000-0005-0000-0000-000036140000}"/>
    <cellStyle name="_CurrencySpace_2007 05 21 - deal comp - consumer publishing (v2) RIDER Valuation 3 2" xfId="18307" xr:uid="{00000000-0005-0000-0000-000037140000}"/>
    <cellStyle name="_CurrencySpace_2007 05 21 - deal comp - consumer publishing (v2) RIDER Valuation 3 3" xfId="14043" xr:uid="{00000000-0005-0000-0000-000038140000}"/>
    <cellStyle name="_CurrencySpace_2007 05 21 - deal comp - consumer publishing (v2) RIDER Valuation 4" xfId="5225" xr:uid="{00000000-0005-0000-0000-000039140000}"/>
    <cellStyle name="_CurrencySpace_2007 05 21 - deal comp - consumer publishing (v2) RIDER Valuation 4 2" xfId="18305" xr:uid="{00000000-0005-0000-0000-00003A140000}"/>
    <cellStyle name="_CurrencySpace_2007 05 21 - deal comp - consumer publishing (v2) RIDER Valuation 4 3" xfId="14041" xr:uid="{00000000-0005-0000-0000-00003B140000}"/>
    <cellStyle name="_CurrencySpace_2007 05 21 - deal comp - consumer publishing (v2) RIDER Valuation 5" xfId="5226" xr:uid="{00000000-0005-0000-0000-00003C140000}"/>
    <cellStyle name="_CurrencySpace_2007 05 21 - deal comp - consumer publishing (v2) RIDER Valuation 5 2" xfId="21199" xr:uid="{00000000-0005-0000-0000-00003D140000}"/>
    <cellStyle name="_CurrencySpace_2007 05 21 - deal comp - consumer publishing (v2) RIDER Valuation 6" xfId="5221" xr:uid="{00000000-0005-0000-0000-00003E140000}"/>
    <cellStyle name="_CurrencySpace_21 Ambar Valuation Model Sent to Client" xfId="699" xr:uid="{00000000-0005-0000-0000-00003F140000}"/>
    <cellStyle name="_CurrencySpace_21 Model" xfId="700" xr:uid="{00000000-0005-0000-0000-000040140000}"/>
    <cellStyle name="_CurrencySpace_21 Model 2" xfId="701" xr:uid="{00000000-0005-0000-0000-000041140000}"/>
    <cellStyle name="_CurrencySpace_21 Model 2 2" xfId="5229" xr:uid="{00000000-0005-0000-0000-000042140000}"/>
    <cellStyle name="_CurrencySpace_21 Model 2 2 2" xfId="18309" xr:uid="{00000000-0005-0000-0000-000043140000}"/>
    <cellStyle name="_CurrencySpace_21 Model 2 2 3" xfId="14045" xr:uid="{00000000-0005-0000-0000-000044140000}"/>
    <cellStyle name="_CurrencySpace_21 Model 2 3" xfId="16793" xr:uid="{00000000-0005-0000-0000-000045140000}"/>
    <cellStyle name="_CurrencySpace_21 Model 2 4" xfId="11204" xr:uid="{00000000-0005-0000-0000-000046140000}"/>
    <cellStyle name="_CurrencySpace_21 Model 2 5" xfId="5228" xr:uid="{00000000-0005-0000-0000-000047140000}"/>
    <cellStyle name="_CurrencySpace_21 Model 3" xfId="5230" xr:uid="{00000000-0005-0000-0000-000048140000}"/>
    <cellStyle name="_CurrencySpace_21 Model 3 2" xfId="18310" xr:uid="{00000000-0005-0000-0000-000049140000}"/>
    <cellStyle name="_CurrencySpace_21 Model 3 3" xfId="14046" xr:uid="{00000000-0005-0000-0000-00004A140000}"/>
    <cellStyle name="_CurrencySpace_21 Model 4" xfId="5231" xr:uid="{00000000-0005-0000-0000-00004B140000}"/>
    <cellStyle name="_CurrencySpace_21 Model 4 2" xfId="18308" xr:uid="{00000000-0005-0000-0000-00004C140000}"/>
    <cellStyle name="_CurrencySpace_21 Model 4 3" xfId="14044" xr:uid="{00000000-0005-0000-0000-00004D140000}"/>
    <cellStyle name="_CurrencySpace_21 Model 5" xfId="5232" xr:uid="{00000000-0005-0000-0000-00004E140000}"/>
    <cellStyle name="_CurrencySpace_21 Model 5 2" xfId="21200" xr:uid="{00000000-0005-0000-0000-00004F140000}"/>
    <cellStyle name="_CurrencySpace_21 Model 6" xfId="5227" xr:uid="{00000000-0005-0000-0000-000050140000}"/>
    <cellStyle name="_CurrencySpace_35VTRIntegrated" xfId="702" xr:uid="{00000000-0005-0000-0000-000051140000}"/>
    <cellStyle name="_CurrencySpace_35VTRIntegrated 2" xfId="703" xr:uid="{00000000-0005-0000-0000-000052140000}"/>
    <cellStyle name="_CurrencySpace_35VTRIntegrated 2 2" xfId="5235" xr:uid="{00000000-0005-0000-0000-000053140000}"/>
    <cellStyle name="_CurrencySpace_35VTRIntegrated 2 2 2" xfId="18312" xr:uid="{00000000-0005-0000-0000-000054140000}"/>
    <cellStyle name="_CurrencySpace_35VTRIntegrated 2 2 3" xfId="14048" xr:uid="{00000000-0005-0000-0000-000055140000}"/>
    <cellStyle name="_CurrencySpace_35VTRIntegrated 2 3" xfId="16794" xr:uid="{00000000-0005-0000-0000-000056140000}"/>
    <cellStyle name="_CurrencySpace_35VTRIntegrated 2 4" xfId="11205" xr:uid="{00000000-0005-0000-0000-000057140000}"/>
    <cellStyle name="_CurrencySpace_35VTRIntegrated 2 5" xfId="5234" xr:uid="{00000000-0005-0000-0000-000058140000}"/>
    <cellStyle name="_CurrencySpace_35VTRIntegrated 3" xfId="5236" xr:uid="{00000000-0005-0000-0000-000059140000}"/>
    <cellStyle name="_CurrencySpace_35VTRIntegrated 3 2" xfId="18313" xr:uid="{00000000-0005-0000-0000-00005A140000}"/>
    <cellStyle name="_CurrencySpace_35VTRIntegrated 3 3" xfId="14049" xr:uid="{00000000-0005-0000-0000-00005B140000}"/>
    <cellStyle name="_CurrencySpace_35VTRIntegrated 4" xfId="5237" xr:uid="{00000000-0005-0000-0000-00005C140000}"/>
    <cellStyle name="_CurrencySpace_35VTRIntegrated 4 2" xfId="18311" xr:uid="{00000000-0005-0000-0000-00005D140000}"/>
    <cellStyle name="_CurrencySpace_35VTRIntegrated 4 3" xfId="14047" xr:uid="{00000000-0005-0000-0000-00005E140000}"/>
    <cellStyle name="_CurrencySpace_35VTRIntegrated 5" xfId="5238" xr:uid="{00000000-0005-0000-0000-00005F140000}"/>
    <cellStyle name="_CurrencySpace_35VTRIntegrated 5 2" xfId="21201" xr:uid="{00000000-0005-0000-0000-000060140000}"/>
    <cellStyle name="_CurrencySpace_35VTRIntegrated 6" xfId="5233" xr:uid="{00000000-0005-0000-0000-000061140000}"/>
    <cellStyle name="_CurrencySpace_42 VTR Integrated" xfId="704" xr:uid="{00000000-0005-0000-0000-000062140000}"/>
    <cellStyle name="_CurrencySpace_42 VTR Integrated 2" xfId="705" xr:uid="{00000000-0005-0000-0000-000063140000}"/>
    <cellStyle name="_CurrencySpace_42 VTR Integrated 2 2" xfId="5241" xr:uid="{00000000-0005-0000-0000-000064140000}"/>
    <cellStyle name="_CurrencySpace_42 VTR Integrated 2 2 2" xfId="18315" xr:uid="{00000000-0005-0000-0000-000065140000}"/>
    <cellStyle name="_CurrencySpace_42 VTR Integrated 2 2 3" xfId="14051" xr:uid="{00000000-0005-0000-0000-000066140000}"/>
    <cellStyle name="_CurrencySpace_42 VTR Integrated 2 3" xfId="16795" xr:uid="{00000000-0005-0000-0000-000067140000}"/>
    <cellStyle name="_CurrencySpace_42 VTR Integrated 2 4" xfId="11206" xr:uid="{00000000-0005-0000-0000-000068140000}"/>
    <cellStyle name="_CurrencySpace_42 VTR Integrated 2 5" xfId="5240" xr:uid="{00000000-0005-0000-0000-000069140000}"/>
    <cellStyle name="_CurrencySpace_42 VTR Integrated 3" xfId="5242" xr:uid="{00000000-0005-0000-0000-00006A140000}"/>
    <cellStyle name="_CurrencySpace_42 VTR Integrated 3 2" xfId="18316" xr:uid="{00000000-0005-0000-0000-00006B140000}"/>
    <cellStyle name="_CurrencySpace_42 VTR Integrated 3 3" xfId="14052" xr:uid="{00000000-0005-0000-0000-00006C140000}"/>
    <cellStyle name="_CurrencySpace_42 VTR Integrated 4" xfId="5243" xr:uid="{00000000-0005-0000-0000-00006D140000}"/>
    <cellStyle name="_CurrencySpace_42 VTR Integrated 4 2" xfId="18314" xr:uid="{00000000-0005-0000-0000-00006E140000}"/>
    <cellStyle name="_CurrencySpace_42 VTR Integrated 4 3" xfId="14050" xr:uid="{00000000-0005-0000-0000-00006F140000}"/>
    <cellStyle name="_CurrencySpace_42 VTR Integrated 5" xfId="5244" xr:uid="{00000000-0005-0000-0000-000070140000}"/>
    <cellStyle name="_CurrencySpace_42 VTR Integrated 5 2" xfId="21202" xr:uid="{00000000-0005-0000-0000-000071140000}"/>
    <cellStyle name="_CurrencySpace_42 VTR Integrated 6" xfId="5239" xr:uid="{00000000-0005-0000-0000-000072140000}"/>
    <cellStyle name="_CurrencySpace_Argentinean Exposure" xfId="706" xr:uid="{00000000-0005-0000-0000-000073140000}"/>
    <cellStyle name="_CurrencySpace_Argentinean Exposure 2" xfId="707" xr:uid="{00000000-0005-0000-0000-000074140000}"/>
    <cellStyle name="_CurrencySpace_Argentinean Exposure 2 2" xfId="5247" xr:uid="{00000000-0005-0000-0000-000075140000}"/>
    <cellStyle name="_CurrencySpace_Argentinean Exposure 2 2 2" xfId="18318" xr:uid="{00000000-0005-0000-0000-000076140000}"/>
    <cellStyle name="_CurrencySpace_Argentinean Exposure 2 2 3" xfId="14054" xr:uid="{00000000-0005-0000-0000-000077140000}"/>
    <cellStyle name="_CurrencySpace_Argentinean Exposure 2 3" xfId="16796" xr:uid="{00000000-0005-0000-0000-000078140000}"/>
    <cellStyle name="_CurrencySpace_Argentinean Exposure 2 4" xfId="11207" xr:uid="{00000000-0005-0000-0000-000079140000}"/>
    <cellStyle name="_CurrencySpace_Argentinean Exposure 2 5" xfId="5246" xr:uid="{00000000-0005-0000-0000-00007A140000}"/>
    <cellStyle name="_CurrencySpace_Argentinean Exposure 3" xfId="5248" xr:uid="{00000000-0005-0000-0000-00007B140000}"/>
    <cellStyle name="_CurrencySpace_Argentinean Exposure 3 2" xfId="18319" xr:uid="{00000000-0005-0000-0000-00007C140000}"/>
    <cellStyle name="_CurrencySpace_Argentinean Exposure 3 3" xfId="14055" xr:uid="{00000000-0005-0000-0000-00007D140000}"/>
    <cellStyle name="_CurrencySpace_Argentinean Exposure 4" xfId="5249" xr:uid="{00000000-0005-0000-0000-00007E140000}"/>
    <cellStyle name="_CurrencySpace_Argentinean Exposure 4 2" xfId="18317" xr:uid="{00000000-0005-0000-0000-00007F140000}"/>
    <cellStyle name="_CurrencySpace_Argentinean Exposure 4 3" xfId="14053" xr:uid="{00000000-0005-0000-0000-000080140000}"/>
    <cellStyle name="_CurrencySpace_Argentinean Exposure 5" xfId="5250" xr:uid="{00000000-0005-0000-0000-000081140000}"/>
    <cellStyle name="_CurrencySpace_Argentinean Exposure 5 2" xfId="21203" xr:uid="{00000000-0005-0000-0000-000082140000}"/>
    <cellStyle name="_CurrencySpace_Argentinean Exposure 6" xfId="5245" xr:uid="{00000000-0005-0000-0000-000083140000}"/>
    <cellStyle name="_CurrencySpace_avp" xfId="708" xr:uid="{00000000-0005-0000-0000-000084140000}"/>
    <cellStyle name="_CurrencySpace_avp 2" xfId="709" xr:uid="{00000000-0005-0000-0000-000085140000}"/>
    <cellStyle name="_CurrencySpace_avp 2 2" xfId="5253" xr:uid="{00000000-0005-0000-0000-000086140000}"/>
    <cellStyle name="_CurrencySpace_avp 2 2 2" xfId="18321" xr:uid="{00000000-0005-0000-0000-000087140000}"/>
    <cellStyle name="_CurrencySpace_avp 2 2 3" xfId="14057" xr:uid="{00000000-0005-0000-0000-000088140000}"/>
    <cellStyle name="_CurrencySpace_avp 2 3" xfId="16797" xr:uid="{00000000-0005-0000-0000-000089140000}"/>
    <cellStyle name="_CurrencySpace_avp 2 4" xfId="11208" xr:uid="{00000000-0005-0000-0000-00008A140000}"/>
    <cellStyle name="_CurrencySpace_avp 2 5" xfId="5252" xr:uid="{00000000-0005-0000-0000-00008B140000}"/>
    <cellStyle name="_CurrencySpace_avp 3" xfId="5254" xr:uid="{00000000-0005-0000-0000-00008C140000}"/>
    <cellStyle name="_CurrencySpace_avp 3 2" xfId="18322" xr:uid="{00000000-0005-0000-0000-00008D140000}"/>
    <cellStyle name="_CurrencySpace_avp 3 3" xfId="14058" xr:uid="{00000000-0005-0000-0000-00008E140000}"/>
    <cellStyle name="_CurrencySpace_avp 4" xfId="5255" xr:uid="{00000000-0005-0000-0000-00008F140000}"/>
    <cellStyle name="_CurrencySpace_avp 4 2" xfId="18320" xr:uid="{00000000-0005-0000-0000-000090140000}"/>
    <cellStyle name="_CurrencySpace_avp 4 3" xfId="14056" xr:uid="{00000000-0005-0000-0000-000091140000}"/>
    <cellStyle name="_CurrencySpace_avp 5" xfId="5256" xr:uid="{00000000-0005-0000-0000-000092140000}"/>
    <cellStyle name="_CurrencySpace_avp 5 2" xfId="21204" xr:uid="{00000000-0005-0000-0000-000093140000}"/>
    <cellStyle name="_CurrencySpace_avp 6" xfId="5251" xr:uid="{00000000-0005-0000-0000-000094140000}"/>
    <cellStyle name="_CurrencySpace_BBVA Industrial Portfolio" xfId="710" xr:uid="{00000000-0005-0000-0000-000095140000}"/>
    <cellStyle name="_CurrencySpace_BBVA Industrial Portfolio 2" xfId="711" xr:uid="{00000000-0005-0000-0000-000096140000}"/>
    <cellStyle name="_CurrencySpace_BBVA Industrial Portfolio 2 2" xfId="5259" xr:uid="{00000000-0005-0000-0000-000097140000}"/>
    <cellStyle name="_CurrencySpace_BBVA Industrial Portfolio 2 2 2" xfId="18324" xr:uid="{00000000-0005-0000-0000-000098140000}"/>
    <cellStyle name="_CurrencySpace_BBVA Industrial Portfolio 2 2 3" xfId="14060" xr:uid="{00000000-0005-0000-0000-000099140000}"/>
    <cellStyle name="_CurrencySpace_BBVA Industrial Portfolio 2 3" xfId="16798" xr:uid="{00000000-0005-0000-0000-00009A140000}"/>
    <cellStyle name="_CurrencySpace_BBVA Industrial Portfolio 2 4" xfId="11209" xr:uid="{00000000-0005-0000-0000-00009B140000}"/>
    <cellStyle name="_CurrencySpace_BBVA Industrial Portfolio 2 5" xfId="5258" xr:uid="{00000000-0005-0000-0000-00009C140000}"/>
    <cellStyle name="_CurrencySpace_BBVA Industrial Portfolio 3" xfId="5260" xr:uid="{00000000-0005-0000-0000-00009D140000}"/>
    <cellStyle name="_CurrencySpace_BBVA Industrial Portfolio 3 2" xfId="18325" xr:uid="{00000000-0005-0000-0000-00009E140000}"/>
    <cellStyle name="_CurrencySpace_BBVA Industrial Portfolio 3 3" xfId="14061" xr:uid="{00000000-0005-0000-0000-00009F140000}"/>
    <cellStyle name="_CurrencySpace_BBVA Industrial Portfolio 4" xfId="5261" xr:uid="{00000000-0005-0000-0000-0000A0140000}"/>
    <cellStyle name="_CurrencySpace_BBVA Industrial Portfolio 4 2" xfId="18323" xr:uid="{00000000-0005-0000-0000-0000A1140000}"/>
    <cellStyle name="_CurrencySpace_BBVA Industrial Portfolio 4 3" xfId="14059" xr:uid="{00000000-0005-0000-0000-0000A2140000}"/>
    <cellStyle name="_CurrencySpace_BBVA Industrial Portfolio 5" xfId="5262" xr:uid="{00000000-0005-0000-0000-0000A3140000}"/>
    <cellStyle name="_CurrencySpace_BBVA Industrial Portfolio 5 2" xfId="21205" xr:uid="{00000000-0005-0000-0000-0000A4140000}"/>
    <cellStyle name="_CurrencySpace_BBVA Industrial Portfolio 6" xfId="5257" xr:uid="{00000000-0005-0000-0000-0000A5140000}"/>
    <cellStyle name="_CurrencySpace_Benchamrking Caja Madrid Going Forward" xfId="712" xr:uid="{00000000-0005-0000-0000-0000A6140000}"/>
    <cellStyle name="_CurrencySpace_Benchamrking Caja Madrid Going Forward 2" xfId="713" xr:uid="{00000000-0005-0000-0000-0000A7140000}"/>
    <cellStyle name="_CurrencySpace_Benchamrking Caja Madrid Going Forward 2 2" xfId="5265" xr:uid="{00000000-0005-0000-0000-0000A8140000}"/>
    <cellStyle name="_CurrencySpace_Benchamrking Caja Madrid Going Forward 2 2 2" xfId="18327" xr:uid="{00000000-0005-0000-0000-0000A9140000}"/>
    <cellStyle name="_CurrencySpace_Benchamrking Caja Madrid Going Forward 2 2 3" xfId="14063" xr:uid="{00000000-0005-0000-0000-0000AA140000}"/>
    <cellStyle name="_CurrencySpace_Benchamrking Caja Madrid Going Forward 2 3" xfId="16799" xr:uid="{00000000-0005-0000-0000-0000AB140000}"/>
    <cellStyle name="_CurrencySpace_Benchamrking Caja Madrid Going Forward 2 4" xfId="11210" xr:uid="{00000000-0005-0000-0000-0000AC140000}"/>
    <cellStyle name="_CurrencySpace_Benchamrking Caja Madrid Going Forward 2 5" xfId="5264" xr:uid="{00000000-0005-0000-0000-0000AD140000}"/>
    <cellStyle name="_CurrencySpace_Benchamrking Caja Madrid Going Forward 3" xfId="5266" xr:uid="{00000000-0005-0000-0000-0000AE140000}"/>
    <cellStyle name="_CurrencySpace_Benchamrking Caja Madrid Going Forward 3 2" xfId="18328" xr:uid="{00000000-0005-0000-0000-0000AF140000}"/>
    <cellStyle name="_CurrencySpace_Benchamrking Caja Madrid Going Forward 3 3" xfId="14064" xr:uid="{00000000-0005-0000-0000-0000B0140000}"/>
    <cellStyle name="_CurrencySpace_Benchamrking Caja Madrid Going Forward 4" xfId="5267" xr:uid="{00000000-0005-0000-0000-0000B1140000}"/>
    <cellStyle name="_CurrencySpace_Benchamrking Caja Madrid Going Forward 4 2" xfId="18326" xr:uid="{00000000-0005-0000-0000-0000B2140000}"/>
    <cellStyle name="_CurrencySpace_Benchamrking Caja Madrid Going Forward 4 3" xfId="14062" xr:uid="{00000000-0005-0000-0000-0000B3140000}"/>
    <cellStyle name="_CurrencySpace_Benchamrking Caja Madrid Going Forward 5" xfId="5268" xr:uid="{00000000-0005-0000-0000-0000B4140000}"/>
    <cellStyle name="_CurrencySpace_Benchamrking Caja Madrid Going Forward 5 2" xfId="21206" xr:uid="{00000000-0005-0000-0000-0000B5140000}"/>
    <cellStyle name="_CurrencySpace_Benchamrking Caja Madrid Going Forward 6" xfId="5263" xr:uid="{00000000-0005-0000-0000-0000B6140000}"/>
    <cellStyle name="_CurrencySpace_beta regs_12Oct01" xfId="714" xr:uid="{00000000-0005-0000-0000-0000B7140000}"/>
    <cellStyle name="_CurrencySpace_beta regs_12Oct01 2" xfId="715" xr:uid="{00000000-0005-0000-0000-0000B8140000}"/>
    <cellStyle name="_CurrencySpace_beta regs_12Oct01 2 2" xfId="5271" xr:uid="{00000000-0005-0000-0000-0000B9140000}"/>
    <cellStyle name="_CurrencySpace_beta regs_12Oct01 2 2 2" xfId="18330" xr:uid="{00000000-0005-0000-0000-0000BA140000}"/>
    <cellStyle name="_CurrencySpace_beta regs_12Oct01 2 2 3" xfId="14066" xr:uid="{00000000-0005-0000-0000-0000BB140000}"/>
    <cellStyle name="_CurrencySpace_beta regs_12Oct01 2 3" xfId="16800" xr:uid="{00000000-0005-0000-0000-0000BC140000}"/>
    <cellStyle name="_CurrencySpace_beta regs_12Oct01 2 4" xfId="11211" xr:uid="{00000000-0005-0000-0000-0000BD140000}"/>
    <cellStyle name="_CurrencySpace_beta regs_12Oct01 2 5" xfId="5270" xr:uid="{00000000-0005-0000-0000-0000BE140000}"/>
    <cellStyle name="_CurrencySpace_beta regs_12Oct01 3" xfId="5272" xr:uid="{00000000-0005-0000-0000-0000BF140000}"/>
    <cellStyle name="_CurrencySpace_beta regs_12Oct01 3 2" xfId="18331" xr:uid="{00000000-0005-0000-0000-0000C0140000}"/>
    <cellStyle name="_CurrencySpace_beta regs_12Oct01 3 3" xfId="14067" xr:uid="{00000000-0005-0000-0000-0000C1140000}"/>
    <cellStyle name="_CurrencySpace_beta regs_12Oct01 4" xfId="5273" xr:uid="{00000000-0005-0000-0000-0000C2140000}"/>
    <cellStyle name="_CurrencySpace_beta regs_12Oct01 4 2" xfId="18329" xr:uid="{00000000-0005-0000-0000-0000C3140000}"/>
    <cellStyle name="_CurrencySpace_beta regs_12Oct01 4 3" xfId="14065" xr:uid="{00000000-0005-0000-0000-0000C4140000}"/>
    <cellStyle name="_CurrencySpace_beta regs_12Oct01 5" xfId="5274" xr:uid="{00000000-0005-0000-0000-0000C5140000}"/>
    <cellStyle name="_CurrencySpace_beta regs_12Oct01 5 2" xfId="21207" xr:uid="{00000000-0005-0000-0000-0000C6140000}"/>
    <cellStyle name="_CurrencySpace_beta regs_12Oct01 6" xfId="5269" xr:uid="{00000000-0005-0000-0000-0000C7140000}"/>
    <cellStyle name="_CurrencySpace_Beta Template 1" xfId="716" xr:uid="{00000000-0005-0000-0000-0000C8140000}"/>
    <cellStyle name="_CurrencySpace_Beta Template 1 (2)" xfId="717" xr:uid="{00000000-0005-0000-0000-0000C9140000}"/>
    <cellStyle name="_CurrencySpace_Beta Template 1 (2) 2" xfId="718" xr:uid="{00000000-0005-0000-0000-0000CA140000}"/>
    <cellStyle name="_CurrencySpace_Beta Template 1 (2) 2 2" xfId="5278" xr:uid="{00000000-0005-0000-0000-0000CB140000}"/>
    <cellStyle name="_CurrencySpace_Beta Template 1 (2) 2 2 2" xfId="18334" xr:uid="{00000000-0005-0000-0000-0000CC140000}"/>
    <cellStyle name="_CurrencySpace_Beta Template 1 (2) 2 2 3" xfId="14070" xr:uid="{00000000-0005-0000-0000-0000CD140000}"/>
    <cellStyle name="_CurrencySpace_Beta Template 1 (2) 2 3" xfId="16801" xr:uid="{00000000-0005-0000-0000-0000CE140000}"/>
    <cellStyle name="_CurrencySpace_Beta Template 1 (2) 2 4" xfId="11212" xr:uid="{00000000-0005-0000-0000-0000CF140000}"/>
    <cellStyle name="_CurrencySpace_Beta Template 1 (2) 2 5" xfId="5277" xr:uid="{00000000-0005-0000-0000-0000D0140000}"/>
    <cellStyle name="_CurrencySpace_Beta Template 1 (2) 3" xfId="5279" xr:uid="{00000000-0005-0000-0000-0000D1140000}"/>
    <cellStyle name="_CurrencySpace_Beta Template 1 (2) 3 2" xfId="18335" xr:uid="{00000000-0005-0000-0000-0000D2140000}"/>
    <cellStyle name="_CurrencySpace_Beta Template 1 (2) 3 3" xfId="14071" xr:uid="{00000000-0005-0000-0000-0000D3140000}"/>
    <cellStyle name="_CurrencySpace_Beta Template 1 (2) 4" xfId="5280" xr:uid="{00000000-0005-0000-0000-0000D4140000}"/>
    <cellStyle name="_CurrencySpace_Beta Template 1 (2) 4 2" xfId="18333" xr:uid="{00000000-0005-0000-0000-0000D5140000}"/>
    <cellStyle name="_CurrencySpace_Beta Template 1 (2) 4 3" xfId="14069" xr:uid="{00000000-0005-0000-0000-0000D6140000}"/>
    <cellStyle name="_CurrencySpace_Beta Template 1 (2) 5" xfId="5281" xr:uid="{00000000-0005-0000-0000-0000D7140000}"/>
    <cellStyle name="_CurrencySpace_Beta Template 1 (2) 5 2" xfId="21208" xr:uid="{00000000-0005-0000-0000-0000D8140000}"/>
    <cellStyle name="_CurrencySpace_Beta Template 1 (2) 6" xfId="5276" xr:uid="{00000000-0005-0000-0000-0000D9140000}"/>
    <cellStyle name="_CurrencySpace_Beta Template 1 10" xfId="5282" xr:uid="{00000000-0005-0000-0000-0000DA140000}"/>
    <cellStyle name="_CurrencySpace_Beta Template 1 10 2" xfId="21209" xr:uid="{00000000-0005-0000-0000-0000DB140000}"/>
    <cellStyle name="_CurrencySpace_Beta Template 1 11" xfId="5275" xr:uid="{00000000-0005-0000-0000-0000DC140000}"/>
    <cellStyle name="_CurrencySpace_Beta Template 1 12" xfId="27906" xr:uid="{00000000-0005-0000-0000-0000DD140000}"/>
    <cellStyle name="_CurrencySpace_Beta Template 1 13" xfId="27955" xr:uid="{00000000-0005-0000-0000-0000DE140000}"/>
    <cellStyle name="_CurrencySpace_Beta Template 1 2" xfId="719" xr:uid="{00000000-0005-0000-0000-0000DF140000}"/>
    <cellStyle name="_CurrencySpace_Beta Template 1 2 2" xfId="5284" xr:uid="{00000000-0005-0000-0000-0000E0140000}"/>
    <cellStyle name="_CurrencySpace_Beta Template 1 2 2 2" xfId="18336" xr:uid="{00000000-0005-0000-0000-0000E1140000}"/>
    <cellStyle name="_CurrencySpace_Beta Template 1 2 2 3" xfId="14072" xr:uid="{00000000-0005-0000-0000-0000E2140000}"/>
    <cellStyle name="_CurrencySpace_Beta Template 1 2 3" xfId="16802" xr:uid="{00000000-0005-0000-0000-0000E3140000}"/>
    <cellStyle name="_CurrencySpace_Beta Template 1 2 4" xfId="11213" xr:uid="{00000000-0005-0000-0000-0000E4140000}"/>
    <cellStyle name="_CurrencySpace_Beta Template 1 2 5" xfId="5283" xr:uid="{00000000-0005-0000-0000-0000E5140000}"/>
    <cellStyle name="_CurrencySpace_Beta Template 1 3" xfId="720" xr:uid="{00000000-0005-0000-0000-0000E6140000}"/>
    <cellStyle name="_CurrencySpace_Beta Template 1 3 2" xfId="5286" xr:uid="{00000000-0005-0000-0000-0000E7140000}"/>
    <cellStyle name="_CurrencySpace_Beta Template 1 3 2 2" xfId="18337" xr:uid="{00000000-0005-0000-0000-0000E8140000}"/>
    <cellStyle name="_CurrencySpace_Beta Template 1 3 2 3" xfId="14073" xr:uid="{00000000-0005-0000-0000-0000E9140000}"/>
    <cellStyle name="_CurrencySpace_Beta Template 1 3 3" xfId="16803" xr:uid="{00000000-0005-0000-0000-0000EA140000}"/>
    <cellStyle name="_CurrencySpace_Beta Template 1 3 4" xfId="11214" xr:uid="{00000000-0005-0000-0000-0000EB140000}"/>
    <cellStyle name="_CurrencySpace_Beta Template 1 3 5" xfId="5285" xr:uid="{00000000-0005-0000-0000-0000EC140000}"/>
    <cellStyle name="_CurrencySpace_Beta Template 1 4" xfId="721" xr:uid="{00000000-0005-0000-0000-0000ED140000}"/>
    <cellStyle name="_CurrencySpace_Beta Template 1 4 2" xfId="18338" xr:uid="{00000000-0005-0000-0000-0000EE140000}"/>
    <cellStyle name="_CurrencySpace_Beta Template 1 4 3" xfId="14074" xr:uid="{00000000-0005-0000-0000-0000EF140000}"/>
    <cellStyle name="_CurrencySpace_Beta Template 1 4 4" xfId="5287" xr:uid="{00000000-0005-0000-0000-0000F0140000}"/>
    <cellStyle name="_CurrencySpace_Beta Template 1 5" xfId="722" xr:uid="{00000000-0005-0000-0000-0000F1140000}"/>
    <cellStyle name="_CurrencySpace_Beta Template 1 5 2" xfId="18339" xr:uid="{00000000-0005-0000-0000-0000F2140000}"/>
    <cellStyle name="_CurrencySpace_Beta Template 1 5 3" xfId="14075" xr:uid="{00000000-0005-0000-0000-0000F3140000}"/>
    <cellStyle name="_CurrencySpace_Beta Template 1 5 4" xfId="5288" xr:uid="{00000000-0005-0000-0000-0000F4140000}"/>
    <cellStyle name="_CurrencySpace_Beta Template 1 6" xfId="723" xr:uid="{00000000-0005-0000-0000-0000F5140000}"/>
    <cellStyle name="_CurrencySpace_Beta Template 1 6 2" xfId="18340" xr:uid="{00000000-0005-0000-0000-0000F6140000}"/>
    <cellStyle name="_CurrencySpace_Beta Template 1 6 3" xfId="14076" xr:uid="{00000000-0005-0000-0000-0000F7140000}"/>
    <cellStyle name="_CurrencySpace_Beta Template 1 6 4" xfId="5289" xr:uid="{00000000-0005-0000-0000-0000F8140000}"/>
    <cellStyle name="_CurrencySpace_Beta Template 1 7" xfId="724" xr:uid="{00000000-0005-0000-0000-0000F9140000}"/>
    <cellStyle name="_CurrencySpace_Beta Template 1 7 2" xfId="18341" xr:uid="{00000000-0005-0000-0000-0000FA140000}"/>
    <cellStyle name="_CurrencySpace_Beta Template 1 7 3" xfId="14077" xr:uid="{00000000-0005-0000-0000-0000FB140000}"/>
    <cellStyle name="_CurrencySpace_Beta Template 1 7 4" xfId="5290" xr:uid="{00000000-0005-0000-0000-0000FC140000}"/>
    <cellStyle name="_CurrencySpace_Beta Template 1 8" xfId="5291" xr:uid="{00000000-0005-0000-0000-0000FD140000}"/>
    <cellStyle name="_CurrencySpace_Beta Template 1 8 2" xfId="18342" xr:uid="{00000000-0005-0000-0000-0000FE140000}"/>
    <cellStyle name="_CurrencySpace_Beta Template 1 8 3" xfId="14078" xr:uid="{00000000-0005-0000-0000-0000FF140000}"/>
    <cellStyle name="_CurrencySpace_Beta Template 1 9" xfId="5292" xr:uid="{00000000-0005-0000-0000-000000150000}"/>
    <cellStyle name="_CurrencySpace_Beta Template 1 9 2" xfId="18332" xr:uid="{00000000-0005-0000-0000-000001150000}"/>
    <cellStyle name="_CurrencySpace_Beta Template 1 9 3" xfId="14068" xr:uid="{00000000-0005-0000-0000-000002150000}"/>
    <cellStyle name="_CurrencySpace_Betas as of 18-Apr-20022" xfId="725" xr:uid="{00000000-0005-0000-0000-000003150000}"/>
    <cellStyle name="_CurrencySpace_Betas as of 18-Apr-20022 2" xfId="726" xr:uid="{00000000-0005-0000-0000-000004150000}"/>
    <cellStyle name="_CurrencySpace_Betas as of 18-Apr-20022 2 2" xfId="5295" xr:uid="{00000000-0005-0000-0000-000005150000}"/>
    <cellStyle name="_CurrencySpace_Betas as of 18-Apr-20022 2 2 2" xfId="18344" xr:uid="{00000000-0005-0000-0000-000006150000}"/>
    <cellStyle name="_CurrencySpace_Betas as of 18-Apr-20022 2 2 3" xfId="14080" xr:uid="{00000000-0005-0000-0000-000007150000}"/>
    <cellStyle name="_CurrencySpace_Betas as of 18-Apr-20022 2 3" xfId="16804" xr:uid="{00000000-0005-0000-0000-000008150000}"/>
    <cellStyle name="_CurrencySpace_Betas as of 18-Apr-20022 2 4" xfId="11215" xr:uid="{00000000-0005-0000-0000-000009150000}"/>
    <cellStyle name="_CurrencySpace_Betas as of 18-Apr-20022 2 5" xfId="5294" xr:uid="{00000000-0005-0000-0000-00000A150000}"/>
    <cellStyle name="_CurrencySpace_Betas as of 18-Apr-20022 3" xfId="5296" xr:uid="{00000000-0005-0000-0000-00000B150000}"/>
    <cellStyle name="_CurrencySpace_Betas as of 18-Apr-20022 3 2" xfId="18345" xr:uid="{00000000-0005-0000-0000-00000C150000}"/>
    <cellStyle name="_CurrencySpace_Betas as of 18-Apr-20022 3 3" xfId="14081" xr:uid="{00000000-0005-0000-0000-00000D150000}"/>
    <cellStyle name="_CurrencySpace_Betas as of 18-Apr-20022 4" xfId="5297" xr:uid="{00000000-0005-0000-0000-00000E150000}"/>
    <cellStyle name="_CurrencySpace_Betas as of 18-Apr-20022 4 2" xfId="18343" xr:uid="{00000000-0005-0000-0000-00000F150000}"/>
    <cellStyle name="_CurrencySpace_Betas as of 18-Apr-20022 4 3" xfId="14079" xr:uid="{00000000-0005-0000-0000-000010150000}"/>
    <cellStyle name="_CurrencySpace_Betas as of 18-Apr-20022 5" xfId="5298" xr:uid="{00000000-0005-0000-0000-000011150000}"/>
    <cellStyle name="_CurrencySpace_Betas as of 18-Apr-20022 5 2" xfId="21210" xr:uid="{00000000-0005-0000-0000-000012150000}"/>
    <cellStyle name="_CurrencySpace_Betas as of 18-Apr-20022 6" xfId="5293" xr:uid="{00000000-0005-0000-0000-000013150000}"/>
    <cellStyle name="_CurrencySpace_bls roic" xfId="727" xr:uid="{00000000-0005-0000-0000-000014150000}"/>
    <cellStyle name="_CurrencySpace_bls roic 2" xfId="728" xr:uid="{00000000-0005-0000-0000-000015150000}"/>
    <cellStyle name="_CurrencySpace_bls roic 2 2" xfId="5301" xr:uid="{00000000-0005-0000-0000-000016150000}"/>
    <cellStyle name="_CurrencySpace_bls roic 2 2 2" xfId="18347" xr:uid="{00000000-0005-0000-0000-000017150000}"/>
    <cellStyle name="_CurrencySpace_bls roic 2 2 3" xfId="14083" xr:uid="{00000000-0005-0000-0000-000018150000}"/>
    <cellStyle name="_CurrencySpace_bls roic 2 3" xfId="16805" xr:uid="{00000000-0005-0000-0000-000019150000}"/>
    <cellStyle name="_CurrencySpace_bls roic 2 4" xfId="11216" xr:uid="{00000000-0005-0000-0000-00001A150000}"/>
    <cellStyle name="_CurrencySpace_bls roic 2 5" xfId="5300" xr:uid="{00000000-0005-0000-0000-00001B150000}"/>
    <cellStyle name="_CurrencySpace_bls roic 3" xfId="5302" xr:uid="{00000000-0005-0000-0000-00001C150000}"/>
    <cellStyle name="_CurrencySpace_bls roic 3 2" xfId="18348" xr:uid="{00000000-0005-0000-0000-00001D150000}"/>
    <cellStyle name="_CurrencySpace_bls roic 3 3" xfId="14084" xr:uid="{00000000-0005-0000-0000-00001E150000}"/>
    <cellStyle name="_CurrencySpace_bls roic 4" xfId="5303" xr:uid="{00000000-0005-0000-0000-00001F150000}"/>
    <cellStyle name="_CurrencySpace_bls roic 4 2" xfId="18346" xr:uid="{00000000-0005-0000-0000-000020150000}"/>
    <cellStyle name="_CurrencySpace_bls roic 4 3" xfId="14082" xr:uid="{00000000-0005-0000-0000-000021150000}"/>
    <cellStyle name="_CurrencySpace_bls roic 5" xfId="5304" xr:uid="{00000000-0005-0000-0000-000022150000}"/>
    <cellStyle name="_CurrencySpace_bls roic 5 2" xfId="21211" xr:uid="{00000000-0005-0000-0000-000023150000}"/>
    <cellStyle name="_CurrencySpace_bls roic 6" xfId="5299" xr:uid="{00000000-0005-0000-0000-000024150000}"/>
    <cellStyle name="_CurrencySpace_Book1" xfId="729" xr:uid="{00000000-0005-0000-0000-000025150000}"/>
    <cellStyle name="_CurrencySpace_Book1 2" xfId="730" xr:uid="{00000000-0005-0000-0000-000026150000}"/>
    <cellStyle name="_CurrencySpace_Book1 2 2" xfId="5307" xr:uid="{00000000-0005-0000-0000-000027150000}"/>
    <cellStyle name="_CurrencySpace_Book1 2 2 2" xfId="18350" xr:uid="{00000000-0005-0000-0000-000028150000}"/>
    <cellStyle name="_CurrencySpace_Book1 2 2 3" xfId="14086" xr:uid="{00000000-0005-0000-0000-000029150000}"/>
    <cellStyle name="_CurrencySpace_Book1 2 3" xfId="16806" xr:uid="{00000000-0005-0000-0000-00002A150000}"/>
    <cellStyle name="_CurrencySpace_Book1 2 4" xfId="11217" xr:uid="{00000000-0005-0000-0000-00002B150000}"/>
    <cellStyle name="_CurrencySpace_Book1 2 5" xfId="5306" xr:uid="{00000000-0005-0000-0000-00002C150000}"/>
    <cellStyle name="_CurrencySpace_Book1 3" xfId="5308" xr:uid="{00000000-0005-0000-0000-00002D150000}"/>
    <cellStyle name="_CurrencySpace_Book1 3 2" xfId="18351" xr:uid="{00000000-0005-0000-0000-00002E150000}"/>
    <cellStyle name="_CurrencySpace_Book1 3 3" xfId="14087" xr:uid="{00000000-0005-0000-0000-00002F150000}"/>
    <cellStyle name="_CurrencySpace_Book1 4" xfId="5309" xr:uid="{00000000-0005-0000-0000-000030150000}"/>
    <cellStyle name="_CurrencySpace_Book1 4 2" xfId="18349" xr:uid="{00000000-0005-0000-0000-000031150000}"/>
    <cellStyle name="_CurrencySpace_Book1 4 3" xfId="14085" xr:uid="{00000000-0005-0000-0000-000032150000}"/>
    <cellStyle name="_CurrencySpace_Book1 5" xfId="5310" xr:uid="{00000000-0005-0000-0000-000033150000}"/>
    <cellStyle name="_CurrencySpace_Book1 5 2" xfId="21212" xr:uid="{00000000-0005-0000-0000-000034150000}"/>
    <cellStyle name="_CurrencySpace_Book1 6" xfId="5305" xr:uid="{00000000-0005-0000-0000-000035150000}"/>
    <cellStyle name="_CurrencySpace_Book3" xfId="731" xr:uid="{00000000-0005-0000-0000-000036150000}"/>
    <cellStyle name="_CurrencySpace_Book3 2" xfId="732" xr:uid="{00000000-0005-0000-0000-000037150000}"/>
    <cellStyle name="_CurrencySpace_Book3 2 2" xfId="5313" xr:uid="{00000000-0005-0000-0000-000038150000}"/>
    <cellStyle name="_CurrencySpace_Book3 2 2 2" xfId="18353" xr:uid="{00000000-0005-0000-0000-000039150000}"/>
    <cellStyle name="_CurrencySpace_Book3 2 2 3" xfId="14089" xr:uid="{00000000-0005-0000-0000-00003A150000}"/>
    <cellStyle name="_CurrencySpace_Book3 2 3" xfId="16807" xr:uid="{00000000-0005-0000-0000-00003B150000}"/>
    <cellStyle name="_CurrencySpace_Book3 2 4" xfId="11218" xr:uid="{00000000-0005-0000-0000-00003C150000}"/>
    <cellStyle name="_CurrencySpace_Book3 2 5" xfId="5312" xr:uid="{00000000-0005-0000-0000-00003D150000}"/>
    <cellStyle name="_CurrencySpace_Book3 3" xfId="5314" xr:uid="{00000000-0005-0000-0000-00003E150000}"/>
    <cellStyle name="_CurrencySpace_Book3 3 2" xfId="18354" xr:uid="{00000000-0005-0000-0000-00003F150000}"/>
    <cellStyle name="_CurrencySpace_Book3 3 3" xfId="14090" xr:uid="{00000000-0005-0000-0000-000040150000}"/>
    <cellStyle name="_CurrencySpace_Book3 4" xfId="5315" xr:uid="{00000000-0005-0000-0000-000041150000}"/>
    <cellStyle name="_CurrencySpace_Book3 4 2" xfId="18352" xr:uid="{00000000-0005-0000-0000-000042150000}"/>
    <cellStyle name="_CurrencySpace_Book3 4 3" xfId="14088" xr:uid="{00000000-0005-0000-0000-000043150000}"/>
    <cellStyle name="_CurrencySpace_Book3 5" xfId="5316" xr:uid="{00000000-0005-0000-0000-000044150000}"/>
    <cellStyle name="_CurrencySpace_Book3 5 2" xfId="21213" xr:uid="{00000000-0005-0000-0000-000045150000}"/>
    <cellStyle name="_CurrencySpace_Book3 6" xfId="5311" xr:uid="{00000000-0005-0000-0000-000046150000}"/>
    <cellStyle name="_CurrencySpace_Book6" xfId="733" xr:uid="{00000000-0005-0000-0000-000047150000}"/>
    <cellStyle name="_CurrencySpace_Book6 2" xfId="734" xr:uid="{00000000-0005-0000-0000-000048150000}"/>
    <cellStyle name="_CurrencySpace_Book6 2 2" xfId="5319" xr:uid="{00000000-0005-0000-0000-000049150000}"/>
    <cellStyle name="_CurrencySpace_Book6 2 2 2" xfId="18356" xr:uid="{00000000-0005-0000-0000-00004A150000}"/>
    <cellStyle name="_CurrencySpace_Book6 2 2 3" xfId="14092" xr:uid="{00000000-0005-0000-0000-00004B150000}"/>
    <cellStyle name="_CurrencySpace_Book6 2 3" xfId="16808" xr:uid="{00000000-0005-0000-0000-00004C150000}"/>
    <cellStyle name="_CurrencySpace_Book6 2 4" xfId="11219" xr:uid="{00000000-0005-0000-0000-00004D150000}"/>
    <cellStyle name="_CurrencySpace_Book6 2 5" xfId="5318" xr:uid="{00000000-0005-0000-0000-00004E150000}"/>
    <cellStyle name="_CurrencySpace_Book6 3" xfId="5320" xr:uid="{00000000-0005-0000-0000-00004F150000}"/>
    <cellStyle name="_CurrencySpace_Book6 3 2" xfId="18357" xr:uid="{00000000-0005-0000-0000-000050150000}"/>
    <cellStyle name="_CurrencySpace_Book6 3 3" xfId="14093" xr:uid="{00000000-0005-0000-0000-000051150000}"/>
    <cellStyle name="_CurrencySpace_Book6 4" xfId="5321" xr:uid="{00000000-0005-0000-0000-000052150000}"/>
    <cellStyle name="_CurrencySpace_Book6 4 2" xfId="18355" xr:uid="{00000000-0005-0000-0000-000053150000}"/>
    <cellStyle name="_CurrencySpace_Book6 4 3" xfId="14091" xr:uid="{00000000-0005-0000-0000-000054150000}"/>
    <cellStyle name="_CurrencySpace_Book6 5" xfId="5322" xr:uid="{00000000-0005-0000-0000-000055150000}"/>
    <cellStyle name="_CurrencySpace_Book6 5 2" xfId="21214" xr:uid="{00000000-0005-0000-0000-000056150000}"/>
    <cellStyle name="_CurrencySpace_Book6 6" xfId="5317" xr:uid="{00000000-0005-0000-0000-000057150000}"/>
    <cellStyle name="_CurrencySpace_Book61" xfId="735" xr:uid="{00000000-0005-0000-0000-000058150000}"/>
    <cellStyle name="_CurrencySpace_Book61 2" xfId="736" xr:uid="{00000000-0005-0000-0000-000059150000}"/>
    <cellStyle name="_CurrencySpace_Book61 2 2" xfId="5325" xr:uid="{00000000-0005-0000-0000-00005A150000}"/>
    <cellStyle name="_CurrencySpace_Book61 2 2 2" xfId="18359" xr:uid="{00000000-0005-0000-0000-00005B150000}"/>
    <cellStyle name="_CurrencySpace_Book61 2 2 3" xfId="14095" xr:uid="{00000000-0005-0000-0000-00005C150000}"/>
    <cellStyle name="_CurrencySpace_Book61 2 3" xfId="16809" xr:uid="{00000000-0005-0000-0000-00005D150000}"/>
    <cellStyle name="_CurrencySpace_Book61 2 4" xfId="11220" xr:uid="{00000000-0005-0000-0000-00005E150000}"/>
    <cellStyle name="_CurrencySpace_Book61 2 5" xfId="5324" xr:uid="{00000000-0005-0000-0000-00005F150000}"/>
    <cellStyle name="_CurrencySpace_Book61 3" xfId="5326" xr:uid="{00000000-0005-0000-0000-000060150000}"/>
    <cellStyle name="_CurrencySpace_Book61 3 2" xfId="18360" xr:uid="{00000000-0005-0000-0000-000061150000}"/>
    <cellStyle name="_CurrencySpace_Book61 3 3" xfId="14096" xr:uid="{00000000-0005-0000-0000-000062150000}"/>
    <cellStyle name="_CurrencySpace_Book61 4" xfId="5327" xr:uid="{00000000-0005-0000-0000-000063150000}"/>
    <cellStyle name="_CurrencySpace_Book61 4 2" xfId="18358" xr:uid="{00000000-0005-0000-0000-000064150000}"/>
    <cellStyle name="_CurrencySpace_Book61 4 3" xfId="14094" xr:uid="{00000000-0005-0000-0000-000065150000}"/>
    <cellStyle name="_CurrencySpace_Book61 5" xfId="5328" xr:uid="{00000000-0005-0000-0000-000066150000}"/>
    <cellStyle name="_CurrencySpace_Book61 5 2" xfId="21215" xr:uid="{00000000-0005-0000-0000-000067150000}"/>
    <cellStyle name="_CurrencySpace_Book61 6" xfId="5323" xr:uid="{00000000-0005-0000-0000-000068150000}"/>
    <cellStyle name="_CurrencySpace_CAble Database" xfId="737" xr:uid="{00000000-0005-0000-0000-000069150000}"/>
    <cellStyle name="_CurrencySpace_CAble Database 2" xfId="738" xr:uid="{00000000-0005-0000-0000-00006A150000}"/>
    <cellStyle name="_CurrencySpace_CAble Database 2 2" xfId="5331" xr:uid="{00000000-0005-0000-0000-00006B150000}"/>
    <cellStyle name="_CurrencySpace_CAble Database 2 2 2" xfId="18362" xr:uid="{00000000-0005-0000-0000-00006C150000}"/>
    <cellStyle name="_CurrencySpace_CAble Database 2 2 3" xfId="14098" xr:uid="{00000000-0005-0000-0000-00006D150000}"/>
    <cellStyle name="_CurrencySpace_CAble Database 2 3" xfId="16810" xr:uid="{00000000-0005-0000-0000-00006E150000}"/>
    <cellStyle name="_CurrencySpace_CAble Database 2 4" xfId="11221" xr:uid="{00000000-0005-0000-0000-00006F150000}"/>
    <cellStyle name="_CurrencySpace_CAble Database 2 5" xfId="5330" xr:uid="{00000000-0005-0000-0000-000070150000}"/>
    <cellStyle name="_CurrencySpace_CAble Database 3" xfId="5332" xr:uid="{00000000-0005-0000-0000-000071150000}"/>
    <cellStyle name="_CurrencySpace_CAble Database 3 2" xfId="18363" xr:uid="{00000000-0005-0000-0000-000072150000}"/>
    <cellStyle name="_CurrencySpace_CAble Database 3 3" xfId="14099" xr:uid="{00000000-0005-0000-0000-000073150000}"/>
    <cellStyle name="_CurrencySpace_CAble Database 4" xfId="5333" xr:uid="{00000000-0005-0000-0000-000074150000}"/>
    <cellStyle name="_CurrencySpace_CAble Database 4 2" xfId="18361" xr:uid="{00000000-0005-0000-0000-000075150000}"/>
    <cellStyle name="_CurrencySpace_CAble Database 4 3" xfId="14097" xr:uid="{00000000-0005-0000-0000-000076150000}"/>
    <cellStyle name="_CurrencySpace_CAble Database 5" xfId="5334" xr:uid="{00000000-0005-0000-0000-000077150000}"/>
    <cellStyle name="_CurrencySpace_CAble Database 5 2" xfId="21216" xr:uid="{00000000-0005-0000-0000-000078150000}"/>
    <cellStyle name="_CurrencySpace_CAble Database 6" xfId="5329" xr:uid="{00000000-0005-0000-0000-000079150000}"/>
    <cellStyle name="_CurrencySpace_Cable_CSC_2Q03_10.8.2003" xfId="739" xr:uid="{00000000-0005-0000-0000-00007A150000}"/>
    <cellStyle name="_CurrencySpace_Cable_CSC_2Q03_10.8.2003 2" xfId="740" xr:uid="{00000000-0005-0000-0000-00007B150000}"/>
    <cellStyle name="_CurrencySpace_Cable_CSC_2Q03_10.8.2003 2 2" xfId="5337" xr:uid="{00000000-0005-0000-0000-00007C150000}"/>
    <cellStyle name="_CurrencySpace_Cable_CSC_2Q03_10.8.2003 2 2 2" xfId="18365" xr:uid="{00000000-0005-0000-0000-00007D150000}"/>
    <cellStyle name="_CurrencySpace_Cable_CSC_2Q03_10.8.2003 2 2 3" xfId="14101" xr:uid="{00000000-0005-0000-0000-00007E150000}"/>
    <cellStyle name="_CurrencySpace_Cable_CSC_2Q03_10.8.2003 2 3" xfId="16811" xr:uid="{00000000-0005-0000-0000-00007F150000}"/>
    <cellStyle name="_CurrencySpace_Cable_CSC_2Q03_10.8.2003 2 4" xfId="11222" xr:uid="{00000000-0005-0000-0000-000080150000}"/>
    <cellStyle name="_CurrencySpace_Cable_CSC_2Q03_10.8.2003 2 5" xfId="5336" xr:uid="{00000000-0005-0000-0000-000081150000}"/>
    <cellStyle name="_CurrencySpace_Cable_CSC_2Q03_10.8.2003 3" xfId="5338" xr:uid="{00000000-0005-0000-0000-000082150000}"/>
    <cellStyle name="_CurrencySpace_Cable_CSC_2Q03_10.8.2003 3 2" xfId="18366" xr:uid="{00000000-0005-0000-0000-000083150000}"/>
    <cellStyle name="_CurrencySpace_Cable_CSC_2Q03_10.8.2003 3 3" xfId="14102" xr:uid="{00000000-0005-0000-0000-000084150000}"/>
    <cellStyle name="_CurrencySpace_Cable_CSC_2Q03_10.8.2003 4" xfId="5339" xr:uid="{00000000-0005-0000-0000-000085150000}"/>
    <cellStyle name="_CurrencySpace_Cable_CSC_2Q03_10.8.2003 4 2" xfId="18364" xr:uid="{00000000-0005-0000-0000-000086150000}"/>
    <cellStyle name="_CurrencySpace_Cable_CSC_2Q03_10.8.2003 4 3" xfId="14100" xr:uid="{00000000-0005-0000-0000-000087150000}"/>
    <cellStyle name="_CurrencySpace_Cable_CSC_2Q03_10.8.2003 5" xfId="5340" xr:uid="{00000000-0005-0000-0000-000088150000}"/>
    <cellStyle name="_CurrencySpace_Cable_CSC_2Q03_10.8.2003 5 2" xfId="21217" xr:uid="{00000000-0005-0000-0000-000089150000}"/>
    <cellStyle name="_CurrencySpace_Cable_CSC_2Q03_10.8.2003 6" xfId="5335" xr:uid="{00000000-0005-0000-0000-00008A150000}"/>
    <cellStyle name="_CurrencySpace_Capital Ratios Projections" xfId="741" xr:uid="{00000000-0005-0000-0000-00008B150000}"/>
    <cellStyle name="_CurrencySpace_Capital Ratios Projections 2" xfId="742" xr:uid="{00000000-0005-0000-0000-00008C150000}"/>
    <cellStyle name="_CurrencySpace_Capital Ratios Projections 2 2" xfId="5343" xr:uid="{00000000-0005-0000-0000-00008D150000}"/>
    <cellStyle name="_CurrencySpace_Capital Ratios Projections 2 2 2" xfId="18368" xr:uid="{00000000-0005-0000-0000-00008E150000}"/>
    <cellStyle name="_CurrencySpace_Capital Ratios Projections 2 2 3" xfId="14104" xr:uid="{00000000-0005-0000-0000-00008F150000}"/>
    <cellStyle name="_CurrencySpace_Capital Ratios Projections 2 3" xfId="16812" xr:uid="{00000000-0005-0000-0000-000090150000}"/>
    <cellStyle name="_CurrencySpace_Capital Ratios Projections 2 4" xfId="11223" xr:uid="{00000000-0005-0000-0000-000091150000}"/>
    <cellStyle name="_CurrencySpace_Capital Ratios Projections 2 5" xfId="5342" xr:uid="{00000000-0005-0000-0000-000092150000}"/>
    <cellStyle name="_CurrencySpace_Capital Ratios Projections 3" xfId="5344" xr:uid="{00000000-0005-0000-0000-000093150000}"/>
    <cellStyle name="_CurrencySpace_Capital Ratios Projections 3 2" xfId="18369" xr:uid="{00000000-0005-0000-0000-000094150000}"/>
    <cellStyle name="_CurrencySpace_Capital Ratios Projections 3 3" xfId="14105" xr:uid="{00000000-0005-0000-0000-000095150000}"/>
    <cellStyle name="_CurrencySpace_Capital Ratios Projections 4" xfId="5345" xr:uid="{00000000-0005-0000-0000-000096150000}"/>
    <cellStyle name="_CurrencySpace_Capital Ratios Projections 4 2" xfId="18367" xr:uid="{00000000-0005-0000-0000-000097150000}"/>
    <cellStyle name="_CurrencySpace_Capital Ratios Projections 4 3" xfId="14103" xr:uid="{00000000-0005-0000-0000-000098150000}"/>
    <cellStyle name="_CurrencySpace_Capital Ratios Projections 5" xfId="5346" xr:uid="{00000000-0005-0000-0000-000099150000}"/>
    <cellStyle name="_CurrencySpace_Capital Ratios Projections 5 2" xfId="21218" xr:uid="{00000000-0005-0000-0000-00009A150000}"/>
    <cellStyle name="_CurrencySpace_Capital Ratios Projections 6" xfId="5341" xr:uid="{00000000-0005-0000-0000-00009B150000}"/>
    <cellStyle name="_CurrencySpace_Capital Structure" xfId="743" xr:uid="{00000000-0005-0000-0000-00009C150000}"/>
    <cellStyle name="_CurrencySpace_Capital Structure 2" xfId="744" xr:uid="{00000000-0005-0000-0000-00009D150000}"/>
    <cellStyle name="_CurrencySpace_Capital Structure 2 2" xfId="5349" xr:uid="{00000000-0005-0000-0000-00009E150000}"/>
    <cellStyle name="_CurrencySpace_Capital Structure 2 2 2" xfId="18371" xr:uid="{00000000-0005-0000-0000-00009F150000}"/>
    <cellStyle name="_CurrencySpace_Capital Structure 2 2 3" xfId="14107" xr:uid="{00000000-0005-0000-0000-0000A0150000}"/>
    <cellStyle name="_CurrencySpace_Capital Structure 2 3" xfId="16813" xr:uid="{00000000-0005-0000-0000-0000A1150000}"/>
    <cellStyle name="_CurrencySpace_Capital Structure 2 4" xfId="11224" xr:uid="{00000000-0005-0000-0000-0000A2150000}"/>
    <cellStyle name="_CurrencySpace_Capital Structure 2 5" xfId="5348" xr:uid="{00000000-0005-0000-0000-0000A3150000}"/>
    <cellStyle name="_CurrencySpace_Capital Structure 3" xfId="5350" xr:uid="{00000000-0005-0000-0000-0000A4150000}"/>
    <cellStyle name="_CurrencySpace_Capital Structure 3 2" xfId="18372" xr:uid="{00000000-0005-0000-0000-0000A5150000}"/>
    <cellStyle name="_CurrencySpace_Capital Structure 3 3" xfId="14108" xr:uid="{00000000-0005-0000-0000-0000A6150000}"/>
    <cellStyle name="_CurrencySpace_Capital Structure 4" xfId="5351" xr:uid="{00000000-0005-0000-0000-0000A7150000}"/>
    <cellStyle name="_CurrencySpace_Capital Structure 4 2" xfId="18370" xr:uid="{00000000-0005-0000-0000-0000A8150000}"/>
    <cellStyle name="_CurrencySpace_Capital Structure 4 3" xfId="14106" xr:uid="{00000000-0005-0000-0000-0000A9150000}"/>
    <cellStyle name="_CurrencySpace_Capital Structure 5" xfId="5352" xr:uid="{00000000-0005-0000-0000-0000AA150000}"/>
    <cellStyle name="_CurrencySpace_Capital Structure 5 2" xfId="21219" xr:uid="{00000000-0005-0000-0000-0000AB150000}"/>
    <cellStyle name="_CurrencySpace_Capital Structure 6" xfId="5347" xr:uid="{00000000-0005-0000-0000-0000AC150000}"/>
    <cellStyle name="_CurrencySpace_Capital Structure Caja Madrid" xfId="745" xr:uid="{00000000-0005-0000-0000-0000AD150000}"/>
    <cellStyle name="_CurrencySpace_Capital Structure Caja Madrid 2" xfId="746" xr:uid="{00000000-0005-0000-0000-0000AE150000}"/>
    <cellStyle name="_CurrencySpace_Capital Structure Caja Madrid 2 2" xfId="5355" xr:uid="{00000000-0005-0000-0000-0000AF150000}"/>
    <cellStyle name="_CurrencySpace_Capital Structure Caja Madrid 2 2 2" xfId="18374" xr:uid="{00000000-0005-0000-0000-0000B0150000}"/>
    <cellStyle name="_CurrencySpace_Capital Structure Caja Madrid 2 2 3" xfId="14110" xr:uid="{00000000-0005-0000-0000-0000B1150000}"/>
    <cellStyle name="_CurrencySpace_Capital Structure Caja Madrid 2 3" xfId="16814" xr:uid="{00000000-0005-0000-0000-0000B2150000}"/>
    <cellStyle name="_CurrencySpace_Capital Structure Caja Madrid 2 4" xfId="11225" xr:uid="{00000000-0005-0000-0000-0000B3150000}"/>
    <cellStyle name="_CurrencySpace_Capital Structure Caja Madrid 2 5" xfId="5354" xr:uid="{00000000-0005-0000-0000-0000B4150000}"/>
    <cellStyle name="_CurrencySpace_Capital Structure Caja Madrid 3" xfId="5356" xr:uid="{00000000-0005-0000-0000-0000B5150000}"/>
    <cellStyle name="_CurrencySpace_Capital Structure Caja Madrid 3 2" xfId="18375" xr:uid="{00000000-0005-0000-0000-0000B6150000}"/>
    <cellStyle name="_CurrencySpace_Capital Structure Caja Madrid 3 3" xfId="14111" xr:uid="{00000000-0005-0000-0000-0000B7150000}"/>
    <cellStyle name="_CurrencySpace_Capital Structure Caja Madrid 4" xfId="5357" xr:uid="{00000000-0005-0000-0000-0000B8150000}"/>
    <cellStyle name="_CurrencySpace_Capital Structure Caja Madrid 4 2" xfId="18373" xr:uid="{00000000-0005-0000-0000-0000B9150000}"/>
    <cellStyle name="_CurrencySpace_Capital Structure Caja Madrid 4 3" xfId="14109" xr:uid="{00000000-0005-0000-0000-0000BA150000}"/>
    <cellStyle name="_CurrencySpace_Capital Structure Caja Madrid 5" xfId="5358" xr:uid="{00000000-0005-0000-0000-0000BB150000}"/>
    <cellStyle name="_CurrencySpace_Capital Structure Caja Madrid 5 2" xfId="21220" xr:uid="{00000000-0005-0000-0000-0000BC150000}"/>
    <cellStyle name="_CurrencySpace_Capital Structure Caja Madrid 6" xfId="5353" xr:uid="{00000000-0005-0000-0000-0000BD150000}"/>
    <cellStyle name="_CurrencySpace_CC Tracking Model 10-feb (nov results)" xfId="747" xr:uid="{00000000-0005-0000-0000-0000BE150000}"/>
    <cellStyle name="_CurrencySpace_CC Tracking Model 10-feb (nov results) 2" xfId="748" xr:uid="{00000000-0005-0000-0000-0000BF150000}"/>
    <cellStyle name="_CurrencySpace_CC Tracking Model 10-feb (nov results) 2 2" xfId="5361" xr:uid="{00000000-0005-0000-0000-0000C0150000}"/>
    <cellStyle name="_CurrencySpace_CC Tracking Model 10-feb (nov results) 2 2 2" xfId="18377" xr:uid="{00000000-0005-0000-0000-0000C1150000}"/>
    <cellStyle name="_CurrencySpace_CC Tracking Model 10-feb (nov results) 2 2 3" xfId="14113" xr:uid="{00000000-0005-0000-0000-0000C2150000}"/>
    <cellStyle name="_CurrencySpace_CC Tracking Model 10-feb (nov results) 2 3" xfId="16815" xr:uid="{00000000-0005-0000-0000-0000C3150000}"/>
    <cellStyle name="_CurrencySpace_CC Tracking Model 10-feb (nov results) 2 4" xfId="11226" xr:uid="{00000000-0005-0000-0000-0000C4150000}"/>
    <cellStyle name="_CurrencySpace_CC Tracking Model 10-feb (nov results) 2 5" xfId="5360" xr:uid="{00000000-0005-0000-0000-0000C5150000}"/>
    <cellStyle name="_CurrencySpace_CC Tracking Model 10-feb (nov results) 3" xfId="5362" xr:uid="{00000000-0005-0000-0000-0000C6150000}"/>
    <cellStyle name="_CurrencySpace_CC Tracking Model 10-feb (nov results) 3 2" xfId="18378" xr:uid="{00000000-0005-0000-0000-0000C7150000}"/>
    <cellStyle name="_CurrencySpace_CC Tracking Model 10-feb (nov results) 3 3" xfId="14114" xr:uid="{00000000-0005-0000-0000-0000C8150000}"/>
    <cellStyle name="_CurrencySpace_CC Tracking Model 10-feb (nov results) 4" xfId="5363" xr:uid="{00000000-0005-0000-0000-0000C9150000}"/>
    <cellStyle name="_CurrencySpace_CC Tracking Model 10-feb (nov results) 4 2" xfId="18376" xr:uid="{00000000-0005-0000-0000-0000CA150000}"/>
    <cellStyle name="_CurrencySpace_CC Tracking Model 10-feb (nov results) 4 3" xfId="14112" xr:uid="{00000000-0005-0000-0000-0000CB150000}"/>
    <cellStyle name="_CurrencySpace_CC Tracking Model 10-feb (nov results) 5" xfId="5364" xr:uid="{00000000-0005-0000-0000-0000CC150000}"/>
    <cellStyle name="_CurrencySpace_CC Tracking Model 10-feb (nov results) 5 2" xfId="21221" xr:uid="{00000000-0005-0000-0000-0000CD150000}"/>
    <cellStyle name="_CurrencySpace_CC Tracking Model 10-feb (nov results) 6" xfId="5359" xr:uid="{00000000-0005-0000-0000-0000CE150000}"/>
    <cellStyle name="_CurrencySpace_CC Tracking Model 13-feb (dec results)" xfId="749" xr:uid="{00000000-0005-0000-0000-0000CF150000}"/>
    <cellStyle name="_CurrencySpace_CC Tracking Model 13-feb (dec results) 2" xfId="750" xr:uid="{00000000-0005-0000-0000-0000D0150000}"/>
    <cellStyle name="_CurrencySpace_CC Tracking Model 13-feb (dec results) 2 2" xfId="5367" xr:uid="{00000000-0005-0000-0000-0000D1150000}"/>
    <cellStyle name="_CurrencySpace_CC Tracking Model 13-feb (dec results) 2 2 2" xfId="18380" xr:uid="{00000000-0005-0000-0000-0000D2150000}"/>
    <cellStyle name="_CurrencySpace_CC Tracking Model 13-feb (dec results) 2 2 3" xfId="14116" xr:uid="{00000000-0005-0000-0000-0000D3150000}"/>
    <cellStyle name="_CurrencySpace_CC Tracking Model 13-feb (dec results) 2 3" xfId="16816" xr:uid="{00000000-0005-0000-0000-0000D4150000}"/>
    <cellStyle name="_CurrencySpace_CC Tracking Model 13-feb (dec results) 2 4" xfId="11227" xr:uid="{00000000-0005-0000-0000-0000D5150000}"/>
    <cellStyle name="_CurrencySpace_CC Tracking Model 13-feb (dec results) 2 5" xfId="5366" xr:uid="{00000000-0005-0000-0000-0000D6150000}"/>
    <cellStyle name="_CurrencySpace_CC Tracking Model 13-feb (dec results) 3" xfId="5368" xr:uid="{00000000-0005-0000-0000-0000D7150000}"/>
    <cellStyle name="_CurrencySpace_CC Tracking Model 13-feb (dec results) 3 2" xfId="18381" xr:uid="{00000000-0005-0000-0000-0000D8150000}"/>
    <cellStyle name="_CurrencySpace_CC Tracking Model 13-feb (dec results) 3 3" xfId="14117" xr:uid="{00000000-0005-0000-0000-0000D9150000}"/>
    <cellStyle name="_CurrencySpace_CC Tracking Model 13-feb (dec results) 4" xfId="5369" xr:uid="{00000000-0005-0000-0000-0000DA150000}"/>
    <cellStyle name="_CurrencySpace_CC Tracking Model 13-feb (dec results) 4 2" xfId="18379" xr:uid="{00000000-0005-0000-0000-0000DB150000}"/>
    <cellStyle name="_CurrencySpace_CC Tracking Model 13-feb (dec results) 4 3" xfId="14115" xr:uid="{00000000-0005-0000-0000-0000DC150000}"/>
    <cellStyle name="_CurrencySpace_CC Tracking Model 13-feb (dec results) 5" xfId="5370" xr:uid="{00000000-0005-0000-0000-0000DD150000}"/>
    <cellStyle name="_CurrencySpace_CC Tracking Model 13-feb (dec results) 5 2" xfId="21222" xr:uid="{00000000-0005-0000-0000-0000DE150000}"/>
    <cellStyle name="_CurrencySpace_CC Tracking Model 13-feb (dec results) 6" xfId="5365" xr:uid="{00000000-0005-0000-0000-0000DF150000}"/>
    <cellStyle name="_CurrencySpace_ChemBetaRegressions" xfId="751" xr:uid="{00000000-0005-0000-0000-0000E0150000}"/>
    <cellStyle name="_CurrencySpace_ChemBetaRegressions 2" xfId="752" xr:uid="{00000000-0005-0000-0000-0000E1150000}"/>
    <cellStyle name="_CurrencySpace_ChemBetaRegressions 2 2" xfId="5373" xr:uid="{00000000-0005-0000-0000-0000E2150000}"/>
    <cellStyle name="_CurrencySpace_ChemBetaRegressions 2 2 2" xfId="18383" xr:uid="{00000000-0005-0000-0000-0000E3150000}"/>
    <cellStyle name="_CurrencySpace_ChemBetaRegressions 2 2 3" xfId="14119" xr:uid="{00000000-0005-0000-0000-0000E4150000}"/>
    <cellStyle name="_CurrencySpace_ChemBetaRegressions 2 3" xfId="16817" xr:uid="{00000000-0005-0000-0000-0000E5150000}"/>
    <cellStyle name="_CurrencySpace_ChemBetaRegressions 2 4" xfId="11228" xr:uid="{00000000-0005-0000-0000-0000E6150000}"/>
    <cellStyle name="_CurrencySpace_ChemBetaRegressions 2 5" xfId="5372" xr:uid="{00000000-0005-0000-0000-0000E7150000}"/>
    <cellStyle name="_CurrencySpace_ChemBetaRegressions 3" xfId="5374" xr:uid="{00000000-0005-0000-0000-0000E8150000}"/>
    <cellStyle name="_CurrencySpace_ChemBetaRegressions 3 2" xfId="18384" xr:uid="{00000000-0005-0000-0000-0000E9150000}"/>
    <cellStyle name="_CurrencySpace_ChemBetaRegressions 3 3" xfId="14120" xr:uid="{00000000-0005-0000-0000-0000EA150000}"/>
    <cellStyle name="_CurrencySpace_ChemBetaRegressions 4" xfId="5375" xr:uid="{00000000-0005-0000-0000-0000EB150000}"/>
    <cellStyle name="_CurrencySpace_ChemBetaRegressions 4 2" xfId="18382" xr:uid="{00000000-0005-0000-0000-0000EC150000}"/>
    <cellStyle name="_CurrencySpace_ChemBetaRegressions 4 3" xfId="14118" xr:uid="{00000000-0005-0000-0000-0000ED150000}"/>
    <cellStyle name="_CurrencySpace_ChemBetaRegressions 5" xfId="5376" xr:uid="{00000000-0005-0000-0000-0000EE150000}"/>
    <cellStyle name="_CurrencySpace_ChemBetaRegressions 5 2" xfId="21223" xr:uid="{00000000-0005-0000-0000-0000EF150000}"/>
    <cellStyle name="_CurrencySpace_ChemBetaRegressions 6" xfId="5371" xr:uid="{00000000-0005-0000-0000-0000F0150000}"/>
    <cellStyle name="_CurrencySpace_Clean_LBO_Model_Mar_021" xfId="753" xr:uid="{00000000-0005-0000-0000-0000F1150000}"/>
    <cellStyle name="_CurrencySpace_Dakota Operating Model v1" xfId="754" xr:uid="{00000000-0005-0000-0000-0000F2150000}"/>
    <cellStyle name="_CurrencySpace_Dakota Operating Model v1 2" xfId="755" xr:uid="{00000000-0005-0000-0000-0000F3150000}"/>
    <cellStyle name="_CurrencySpace_Dakota Operating Model v1 2 2" xfId="5379" xr:uid="{00000000-0005-0000-0000-0000F4150000}"/>
    <cellStyle name="_CurrencySpace_Dakota Operating Model v1 2 2 2" xfId="18386" xr:uid="{00000000-0005-0000-0000-0000F5150000}"/>
    <cellStyle name="_CurrencySpace_Dakota Operating Model v1 2 2 3" xfId="14122" xr:uid="{00000000-0005-0000-0000-0000F6150000}"/>
    <cellStyle name="_CurrencySpace_Dakota Operating Model v1 2 3" xfId="16818" xr:uid="{00000000-0005-0000-0000-0000F7150000}"/>
    <cellStyle name="_CurrencySpace_Dakota Operating Model v1 2 4" xfId="11229" xr:uid="{00000000-0005-0000-0000-0000F8150000}"/>
    <cellStyle name="_CurrencySpace_Dakota Operating Model v1 2 5" xfId="5378" xr:uid="{00000000-0005-0000-0000-0000F9150000}"/>
    <cellStyle name="_CurrencySpace_Dakota Operating Model v1 3" xfId="5380" xr:uid="{00000000-0005-0000-0000-0000FA150000}"/>
    <cellStyle name="_CurrencySpace_Dakota Operating Model v1 3 2" xfId="18387" xr:uid="{00000000-0005-0000-0000-0000FB150000}"/>
    <cellStyle name="_CurrencySpace_Dakota Operating Model v1 3 3" xfId="14123" xr:uid="{00000000-0005-0000-0000-0000FC150000}"/>
    <cellStyle name="_CurrencySpace_Dakota Operating Model v1 4" xfId="5381" xr:uid="{00000000-0005-0000-0000-0000FD150000}"/>
    <cellStyle name="_CurrencySpace_Dakota Operating Model v1 4 2" xfId="18385" xr:uid="{00000000-0005-0000-0000-0000FE150000}"/>
    <cellStyle name="_CurrencySpace_Dakota Operating Model v1 4 3" xfId="14121" xr:uid="{00000000-0005-0000-0000-0000FF150000}"/>
    <cellStyle name="_CurrencySpace_Dakota Operating Model v1 5" xfId="5382" xr:uid="{00000000-0005-0000-0000-000000160000}"/>
    <cellStyle name="_CurrencySpace_Dakota Operating Model v1 5 2" xfId="21224" xr:uid="{00000000-0005-0000-0000-000001160000}"/>
    <cellStyle name="_CurrencySpace_Dakota Operating Model v1 6" xfId="5377" xr:uid="{00000000-0005-0000-0000-000002160000}"/>
    <cellStyle name="_CurrencySpace_dcf" xfId="756" xr:uid="{00000000-0005-0000-0000-000003160000}"/>
    <cellStyle name="_CurrencySpace_dcf 2" xfId="757" xr:uid="{00000000-0005-0000-0000-000004160000}"/>
    <cellStyle name="_CurrencySpace_dcf 2 2" xfId="5385" xr:uid="{00000000-0005-0000-0000-000005160000}"/>
    <cellStyle name="_CurrencySpace_dcf 2 2 2" xfId="18389" xr:uid="{00000000-0005-0000-0000-000006160000}"/>
    <cellStyle name="_CurrencySpace_dcf 2 2 3" xfId="14125" xr:uid="{00000000-0005-0000-0000-000007160000}"/>
    <cellStyle name="_CurrencySpace_dcf 2 3" xfId="16819" xr:uid="{00000000-0005-0000-0000-000008160000}"/>
    <cellStyle name="_CurrencySpace_dcf 2 4" xfId="11230" xr:uid="{00000000-0005-0000-0000-000009160000}"/>
    <cellStyle name="_CurrencySpace_dcf 2 5" xfId="5384" xr:uid="{00000000-0005-0000-0000-00000A160000}"/>
    <cellStyle name="_CurrencySpace_dcf 3" xfId="5386" xr:uid="{00000000-0005-0000-0000-00000B160000}"/>
    <cellStyle name="_CurrencySpace_dcf 3 2" xfId="18390" xr:uid="{00000000-0005-0000-0000-00000C160000}"/>
    <cellStyle name="_CurrencySpace_dcf 3 3" xfId="14126" xr:uid="{00000000-0005-0000-0000-00000D160000}"/>
    <cellStyle name="_CurrencySpace_dcf 4" xfId="5387" xr:uid="{00000000-0005-0000-0000-00000E160000}"/>
    <cellStyle name="_CurrencySpace_dcf 4 2" xfId="18388" xr:uid="{00000000-0005-0000-0000-00000F160000}"/>
    <cellStyle name="_CurrencySpace_dcf 4 3" xfId="14124" xr:uid="{00000000-0005-0000-0000-000010160000}"/>
    <cellStyle name="_CurrencySpace_dcf 5" xfId="5388" xr:uid="{00000000-0005-0000-0000-000011160000}"/>
    <cellStyle name="_CurrencySpace_dcf 5 2" xfId="21225" xr:uid="{00000000-0005-0000-0000-000012160000}"/>
    <cellStyle name="_CurrencySpace_dcf 6" xfId="5383" xr:uid="{00000000-0005-0000-0000-000013160000}"/>
    <cellStyle name="_CurrencySpace_Discount Rate Analysis" xfId="758" xr:uid="{00000000-0005-0000-0000-000014160000}"/>
    <cellStyle name="_CurrencySpace_Discount Rate Analysis 2" xfId="759" xr:uid="{00000000-0005-0000-0000-000015160000}"/>
    <cellStyle name="_CurrencySpace_Discount Rate Analysis 2 2" xfId="5391" xr:uid="{00000000-0005-0000-0000-000016160000}"/>
    <cellStyle name="_CurrencySpace_Discount Rate Analysis 2 2 2" xfId="18392" xr:uid="{00000000-0005-0000-0000-000017160000}"/>
    <cellStyle name="_CurrencySpace_Discount Rate Analysis 2 2 3" xfId="14128" xr:uid="{00000000-0005-0000-0000-000018160000}"/>
    <cellStyle name="_CurrencySpace_Discount Rate Analysis 2 3" xfId="16820" xr:uid="{00000000-0005-0000-0000-000019160000}"/>
    <cellStyle name="_CurrencySpace_Discount Rate Analysis 2 4" xfId="11231" xr:uid="{00000000-0005-0000-0000-00001A160000}"/>
    <cellStyle name="_CurrencySpace_Discount Rate Analysis 2 5" xfId="5390" xr:uid="{00000000-0005-0000-0000-00001B160000}"/>
    <cellStyle name="_CurrencySpace_Discount Rate Analysis 3" xfId="5392" xr:uid="{00000000-0005-0000-0000-00001C160000}"/>
    <cellStyle name="_CurrencySpace_Discount Rate Analysis 3 2" xfId="18393" xr:uid="{00000000-0005-0000-0000-00001D160000}"/>
    <cellStyle name="_CurrencySpace_Discount Rate Analysis 3 3" xfId="14129" xr:uid="{00000000-0005-0000-0000-00001E160000}"/>
    <cellStyle name="_CurrencySpace_Discount Rate Analysis 4" xfId="5393" xr:uid="{00000000-0005-0000-0000-00001F160000}"/>
    <cellStyle name="_CurrencySpace_Discount Rate Analysis 4 2" xfId="18391" xr:uid="{00000000-0005-0000-0000-000020160000}"/>
    <cellStyle name="_CurrencySpace_Discount Rate Analysis 4 3" xfId="14127" xr:uid="{00000000-0005-0000-0000-000021160000}"/>
    <cellStyle name="_CurrencySpace_Discount Rate Analysis 5" xfId="5394" xr:uid="{00000000-0005-0000-0000-000022160000}"/>
    <cellStyle name="_CurrencySpace_Discount Rate Analysis 5 2" xfId="21226" xr:uid="{00000000-0005-0000-0000-000023160000}"/>
    <cellStyle name="_CurrencySpace_Discount Rate Analysis 6" xfId="5389" xr:uid="{00000000-0005-0000-0000-000024160000}"/>
    <cellStyle name="_CurrencySpace_DSM_BASF_Betas" xfId="760" xr:uid="{00000000-0005-0000-0000-000025160000}"/>
    <cellStyle name="_CurrencySpace_DSM_BASF_Betas 2" xfId="761" xr:uid="{00000000-0005-0000-0000-000026160000}"/>
    <cellStyle name="_CurrencySpace_DSM_BASF_Betas 2 2" xfId="5397" xr:uid="{00000000-0005-0000-0000-000027160000}"/>
    <cellStyle name="_CurrencySpace_DSM_BASF_Betas 2 2 2" xfId="18395" xr:uid="{00000000-0005-0000-0000-000028160000}"/>
    <cellStyle name="_CurrencySpace_DSM_BASF_Betas 2 2 3" xfId="14131" xr:uid="{00000000-0005-0000-0000-000029160000}"/>
    <cellStyle name="_CurrencySpace_DSM_BASF_Betas 2 3" xfId="16821" xr:uid="{00000000-0005-0000-0000-00002A160000}"/>
    <cellStyle name="_CurrencySpace_DSM_BASF_Betas 2 4" xfId="11232" xr:uid="{00000000-0005-0000-0000-00002B160000}"/>
    <cellStyle name="_CurrencySpace_DSM_BASF_Betas 2 5" xfId="5396" xr:uid="{00000000-0005-0000-0000-00002C160000}"/>
    <cellStyle name="_CurrencySpace_DSM_BASF_Betas 3" xfId="5398" xr:uid="{00000000-0005-0000-0000-00002D160000}"/>
    <cellStyle name="_CurrencySpace_DSM_BASF_Betas 3 2" xfId="18396" xr:uid="{00000000-0005-0000-0000-00002E160000}"/>
    <cellStyle name="_CurrencySpace_DSM_BASF_Betas 3 3" xfId="14132" xr:uid="{00000000-0005-0000-0000-00002F160000}"/>
    <cellStyle name="_CurrencySpace_DSM_BASF_Betas 4" xfId="5399" xr:uid="{00000000-0005-0000-0000-000030160000}"/>
    <cellStyle name="_CurrencySpace_DSM_BASF_Betas 4 2" xfId="18394" xr:uid="{00000000-0005-0000-0000-000031160000}"/>
    <cellStyle name="_CurrencySpace_DSM_BASF_Betas 4 3" xfId="14130" xr:uid="{00000000-0005-0000-0000-000032160000}"/>
    <cellStyle name="_CurrencySpace_DSM_BASF_Betas 5" xfId="5400" xr:uid="{00000000-0005-0000-0000-000033160000}"/>
    <cellStyle name="_CurrencySpace_DSM_BASF_Betas 5 2" xfId="21227" xr:uid="{00000000-0005-0000-0000-000034160000}"/>
    <cellStyle name="_CurrencySpace_DSM_BASF_Betas 6" xfId="5395" xr:uid="{00000000-0005-0000-0000-000035160000}"/>
    <cellStyle name="_CurrencySpace_Employee Analysis" xfId="762" xr:uid="{00000000-0005-0000-0000-000036160000}"/>
    <cellStyle name="_CurrencySpace_Employee Analysis 2" xfId="763" xr:uid="{00000000-0005-0000-0000-000037160000}"/>
    <cellStyle name="_CurrencySpace_Employee Analysis 2 2" xfId="5403" xr:uid="{00000000-0005-0000-0000-000038160000}"/>
    <cellStyle name="_CurrencySpace_Employee Analysis 2 2 2" xfId="18398" xr:uid="{00000000-0005-0000-0000-000039160000}"/>
    <cellStyle name="_CurrencySpace_Employee Analysis 2 2 3" xfId="14134" xr:uid="{00000000-0005-0000-0000-00003A160000}"/>
    <cellStyle name="_CurrencySpace_Employee Analysis 2 3" xfId="16822" xr:uid="{00000000-0005-0000-0000-00003B160000}"/>
    <cellStyle name="_CurrencySpace_Employee Analysis 2 4" xfId="11233" xr:uid="{00000000-0005-0000-0000-00003C160000}"/>
    <cellStyle name="_CurrencySpace_Employee Analysis 2 5" xfId="5402" xr:uid="{00000000-0005-0000-0000-00003D160000}"/>
    <cellStyle name="_CurrencySpace_Employee Analysis 3" xfId="5404" xr:uid="{00000000-0005-0000-0000-00003E160000}"/>
    <cellStyle name="_CurrencySpace_Employee Analysis 3 2" xfId="18399" xr:uid="{00000000-0005-0000-0000-00003F160000}"/>
    <cellStyle name="_CurrencySpace_Employee Analysis 3 3" xfId="14135" xr:uid="{00000000-0005-0000-0000-000040160000}"/>
    <cellStyle name="_CurrencySpace_Employee Analysis 4" xfId="5405" xr:uid="{00000000-0005-0000-0000-000041160000}"/>
    <cellStyle name="_CurrencySpace_Employee Analysis 4 2" xfId="18397" xr:uid="{00000000-0005-0000-0000-000042160000}"/>
    <cellStyle name="_CurrencySpace_Employee Analysis 4 3" xfId="14133" xr:uid="{00000000-0005-0000-0000-000043160000}"/>
    <cellStyle name="_CurrencySpace_Employee Analysis 5" xfId="5406" xr:uid="{00000000-0005-0000-0000-000044160000}"/>
    <cellStyle name="_CurrencySpace_Employee Analysis 5 2" xfId="21228" xr:uid="{00000000-0005-0000-0000-000045160000}"/>
    <cellStyle name="_CurrencySpace_Employee Analysis 6" xfId="5401" xr:uid="{00000000-0005-0000-0000-000046160000}"/>
    <cellStyle name="_CurrencySpace_Entertainment CSC_Q3 2003_10_2003.xls_REVISED" xfId="764" xr:uid="{00000000-0005-0000-0000-000047160000}"/>
    <cellStyle name="_CurrencySpace_Entertainment CSC_Q3 2003_10_2003.xls_REVISED 2" xfId="765" xr:uid="{00000000-0005-0000-0000-000048160000}"/>
    <cellStyle name="_CurrencySpace_Entertainment CSC_Q3 2003_10_2003.xls_REVISED 2 2" xfId="5409" xr:uid="{00000000-0005-0000-0000-000049160000}"/>
    <cellStyle name="_CurrencySpace_Entertainment CSC_Q3 2003_10_2003.xls_REVISED 2 2 2" xfId="18401" xr:uid="{00000000-0005-0000-0000-00004A160000}"/>
    <cellStyle name="_CurrencySpace_Entertainment CSC_Q3 2003_10_2003.xls_REVISED 2 2 3" xfId="14137" xr:uid="{00000000-0005-0000-0000-00004B160000}"/>
    <cellStyle name="_CurrencySpace_Entertainment CSC_Q3 2003_10_2003.xls_REVISED 2 3" xfId="16823" xr:uid="{00000000-0005-0000-0000-00004C160000}"/>
    <cellStyle name="_CurrencySpace_Entertainment CSC_Q3 2003_10_2003.xls_REVISED 2 4" xfId="11234" xr:uid="{00000000-0005-0000-0000-00004D160000}"/>
    <cellStyle name="_CurrencySpace_Entertainment CSC_Q3 2003_10_2003.xls_REVISED 2 5" xfId="5408" xr:uid="{00000000-0005-0000-0000-00004E160000}"/>
    <cellStyle name="_CurrencySpace_Entertainment CSC_Q3 2003_10_2003.xls_REVISED 3" xfId="5410" xr:uid="{00000000-0005-0000-0000-00004F160000}"/>
    <cellStyle name="_CurrencySpace_Entertainment CSC_Q3 2003_10_2003.xls_REVISED 3 2" xfId="18402" xr:uid="{00000000-0005-0000-0000-000050160000}"/>
    <cellStyle name="_CurrencySpace_Entertainment CSC_Q3 2003_10_2003.xls_REVISED 3 3" xfId="14138" xr:uid="{00000000-0005-0000-0000-000051160000}"/>
    <cellStyle name="_CurrencySpace_Entertainment CSC_Q3 2003_10_2003.xls_REVISED 4" xfId="5411" xr:uid="{00000000-0005-0000-0000-000052160000}"/>
    <cellStyle name="_CurrencySpace_Entertainment CSC_Q3 2003_10_2003.xls_REVISED 4 2" xfId="18400" xr:uid="{00000000-0005-0000-0000-000053160000}"/>
    <cellStyle name="_CurrencySpace_Entertainment CSC_Q3 2003_10_2003.xls_REVISED 4 3" xfId="14136" xr:uid="{00000000-0005-0000-0000-000054160000}"/>
    <cellStyle name="_CurrencySpace_Entertainment CSC_Q3 2003_10_2003.xls_REVISED 5" xfId="5412" xr:uid="{00000000-0005-0000-0000-000055160000}"/>
    <cellStyle name="_CurrencySpace_Entertainment CSC_Q3 2003_10_2003.xls_REVISED 5 2" xfId="21229" xr:uid="{00000000-0005-0000-0000-000056160000}"/>
    <cellStyle name="_CurrencySpace_Entertainment CSC_Q3 2003_10_2003.xls_REVISED 6" xfId="5407" xr:uid="{00000000-0005-0000-0000-000057160000}"/>
    <cellStyle name="_CurrencySpace_European Cable CSC (08 October 03)" xfId="766" xr:uid="{00000000-0005-0000-0000-000058160000}"/>
    <cellStyle name="_CurrencySpace_European Cable CSC (08 October 03) 2" xfId="767" xr:uid="{00000000-0005-0000-0000-000059160000}"/>
    <cellStyle name="_CurrencySpace_European Cable CSC (08 October 03) 2 2" xfId="5415" xr:uid="{00000000-0005-0000-0000-00005A160000}"/>
    <cellStyle name="_CurrencySpace_European Cable CSC (08 October 03) 2 2 2" xfId="18404" xr:uid="{00000000-0005-0000-0000-00005B160000}"/>
    <cellStyle name="_CurrencySpace_European Cable CSC (08 October 03) 2 2 3" xfId="14140" xr:uid="{00000000-0005-0000-0000-00005C160000}"/>
    <cellStyle name="_CurrencySpace_European Cable CSC (08 October 03) 2 3" xfId="16824" xr:uid="{00000000-0005-0000-0000-00005D160000}"/>
    <cellStyle name="_CurrencySpace_European Cable CSC (08 October 03) 2 4" xfId="11235" xr:uid="{00000000-0005-0000-0000-00005E160000}"/>
    <cellStyle name="_CurrencySpace_European Cable CSC (08 October 03) 2 5" xfId="5414" xr:uid="{00000000-0005-0000-0000-00005F160000}"/>
    <cellStyle name="_CurrencySpace_European Cable CSC (08 October 03) 3" xfId="5416" xr:uid="{00000000-0005-0000-0000-000060160000}"/>
    <cellStyle name="_CurrencySpace_European Cable CSC (08 October 03) 3 2" xfId="18405" xr:uid="{00000000-0005-0000-0000-000061160000}"/>
    <cellStyle name="_CurrencySpace_European Cable CSC (08 October 03) 3 3" xfId="14141" xr:uid="{00000000-0005-0000-0000-000062160000}"/>
    <cellStyle name="_CurrencySpace_European Cable CSC (08 October 03) 4" xfId="5417" xr:uid="{00000000-0005-0000-0000-000063160000}"/>
    <cellStyle name="_CurrencySpace_European Cable CSC (08 October 03) 4 2" xfId="18403" xr:uid="{00000000-0005-0000-0000-000064160000}"/>
    <cellStyle name="_CurrencySpace_European Cable CSC (08 October 03) 4 3" xfId="14139" xr:uid="{00000000-0005-0000-0000-000065160000}"/>
    <cellStyle name="_CurrencySpace_European Cable CSC (08 October 03) 5" xfId="5418" xr:uid="{00000000-0005-0000-0000-000066160000}"/>
    <cellStyle name="_CurrencySpace_European Cable CSC (08 October 03) 5 2" xfId="21230" xr:uid="{00000000-0005-0000-0000-000067160000}"/>
    <cellStyle name="_CurrencySpace_European Cable CSC (08 October 03) 6" xfId="5413" xr:uid="{00000000-0005-0000-0000-000068160000}"/>
    <cellStyle name="_CurrencySpace_European Consumer Publishing_Deal_Comp Sep 2005" xfId="768" xr:uid="{00000000-0005-0000-0000-000069160000}"/>
    <cellStyle name="_CurrencySpace_European Consumer Publishing_Deal_Comp Sep 2005 2" xfId="769" xr:uid="{00000000-0005-0000-0000-00006A160000}"/>
    <cellStyle name="_CurrencySpace_European Consumer Publishing_Deal_Comp Sep 2005 2 2" xfId="5421" xr:uid="{00000000-0005-0000-0000-00006B160000}"/>
    <cellStyle name="_CurrencySpace_European Consumer Publishing_Deal_Comp Sep 2005 2 2 2" xfId="18407" xr:uid="{00000000-0005-0000-0000-00006C160000}"/>
    <cellStyle name="_CurrencySpace_European Consumer Publishing_Deal_Comp Sep 2005 2 2 3" xfId="14143" xr:uid="{00000000-0005-0000-0000-00006D160000}"/>
    <cellStyle name="_CurrencySpace_European Consumer Publishing_Deal_Comp Sep 2005 2 3" xfId="16825" xr:uid="{00000000-0005-0000-0000-00006E160000}"/>
    <cellStyle name="_CurrencySpace_European Consumer Publishing_Deal_Comp Sep 2005 2 4" xfId="11236" xr:uid="{00000000-0005-0000-0000-00006F160000}"/>
    <cellStyle name="_CurrencySpace_European Consumer Publishing_Deal_Comp Sep 2005 2 5" xfId="5420" xr:uid="{00000000-0005-0000-0000-000070160000}"/>
    <cellStyle name="_CurrencySpace_European Consumer Publishing_Deal_Comp Sep 2005 3" xfId="5422" xr:uid="{00000000-0005-0000-0000-000071160000}"/>
    <cellStyle name="_CurrencySpace_European Consumer Publishing_Deal_Comp Sep 2005 3 2" xfId="18408" xr:uid="{00000000-0005-0000-0000-000072160000}"/>
    <cellStyle name="_CurrencySpace_European Consumer Publishing_Deal_Comp Sep 2005 3 3" xfId="14144" xr:uid="{00000000-0005-0000-0000-000073160000}"/>
    <cellStyle name="_CurrencySpace_European Consumer Publishing_Deal_Comp Sep 2005 4" xfId="5423" xr:uid="{00000000-0005-0000-0000-000074160000}"/>
    <cellStyle name="_CurrencySpace_European Consumer Publishing_Deal_Comp Sep 2005 4 2" xfId="18406" xr:uid="{00000000-0005-0000-0000-000075160000}"/>
    <cellStyle name="_CurrencySpace_European Consumer Publishing_Deal_Comp Sep 2005 4 3" xfId="14142" xr:uid="{00000000-0005-0000-0000-000076160000}"/>
    <cellStyle name="_CurrencySpace_European Consumer Publishing_Deal_Comp Sep 2005 5" xfId="5424" xr:uid="{00000000-0005-0000-0000-000077160000}"/>
    <cellStyle name="_CurrencySpace_European Consumer Publishing_Deal_Comp Sep 2005 5 2" xfId="21231" xr:uid="{00000000-0005-0000-0000-000078160000}"/>
    <cellStyle name="_CurrencySpace_European Consumer Publishing_Deal_Comp Sep 2005 6" xfId="5419" xr:uid="{00000000-0005-0000-0000-000079160000}"/>
    <cellStyle name="_CurrencySpace_European Mobile CSC (Current)" xfId="770" xr:uid="{00000000-0005-0000-0000-00007A160000}"/>
    <cellStyle name="_CurrencySpace_European Mobile CSC (Current) 2" xfId="771" xr:uid="{00000000-0005-0000-0000-00007B160000}"/>
    <cellStyle name="_CurrencySpace_European Mobile CSC (Current) 2 2" xfId="5427" xr:uid="{00000000-0005-0000-0000-00007C160000}"/>
    <cellStyle name="_CurrencySpace_European Mobile CSC (Current) 2 2 2" xfId="18410" xr:uid="{00000000-0005-0000-0000-00007D160000}"/>
    <cellStyle name="_CurrencySpace_European Mobile CSC (Current) 2 2 3" xfId="14146" xr:uid="{00000000-0005-0000-0000-00007E160000}"/>
    <cellStyle name="_CurrencySpace_European Mobile CSC (Current) 2 3" xfId="16826" xr:uid="{00000000-0005-0000-0000-00007F160000}"/>
    <cellStyle name="_CurrencySpace_European Mobile CSC (Current) 2 4" xfId="11237" xr:uid="{00000000-0005-0000-0000-000080160000}"/>
    <cellStyle name="_CurrencySpace_European Mobile CSC (Current) 2 5" xfId="5426" xr:uid="{00000000-0005-0000-0000-000081160000}"/>
    <cellStyle name="_CurrencySpace_European Mobile CSC (Current) 3" xfId="5428" xr:uid="{00000000-0005-0000-0000-000082160000}"/>
    <cellStyle name="_CurrencySpace_European Mobile CSC (Current) 3 2" xfId="18411" xr:uid="{00000000-0005-0000-0000-000083160000}"/>
    <cellStyle name="_CurrencySpace_European Mobile CSC (Current) 3 3" xfId="14147" xr:uid="{00000000-0005-0000-0000-000084160000}"/>
    <cellStyle name="_CurrencySpace_European Mobile CSC (Current) 4" xfId="5429" xr:uid="{00000000-0005-0000-0000-000085160000}"/>
    <cellStyle name="_CurrencySpace_European Mobile CSC (Current) 4 2" xfId="18409" xr:uid="{00000000-0005-0000-0000-000086160000}"/>
    <cellStyle name="_CurrencySpace_European Mobile CSC (Current) 4 3" xfId="14145" xr:uid="{00000000-0005-0000-0000-000087160000}"/>
    <cellStyle name="_CurrencySpace_European Mobile CSC (Current) 5" xfId="5430" xr:uid="{00000000-0005-0000-0000-000088160000}"/>
    <cellStyle name="_CurrencySpace_European Mobile CSC (Current) 5 2" xfId="21232" xr:uid="{00000000-0005-0000-0000-000089160000}"/>
    <cellStyle name="_CurrencySpace_European Mobile CSC (Current) 6" xfId="5425" xr:uid="{00000000-0005-0000-0000-00008A160000}"/>
    <cellStyle name="_CurrencySpace_European Professional Publishing DealCOmp Dec 2005" xfId="772" xr:uid="{00000000-0005-0000-0000-00008B160000}"/>
    <cellStyle name="_CurrencySpace_European Professional Publishing DealCOmp Dec 2005 2" xfId="773" xr:uid="{00000000-0005-0000-0000-00008C160000}"/>
    <cellStyle name="_CurrencySpace_European Professional Publishing DealCOmp Dec 2005 2 2" xfId="5433" xr:uid="{00000000-0005-0000-0000-00008D160000}"/>
    <cellStyle name="_CurrencySpace_European Professional Publishing DealCOmp Dec 2005 2 2 2" xfId="18413" xr:uid="{00000000-0005-0000-0000-00008E160000}"/>
    <cellStyle name="_CurrencySpace_European Professional Publishing DealCOmp Dec 2005 2 2 3" xfId="14149" xr:uid="{00000000-0005-0000-0000-00008F160000}"/>
    <cellStyle name="_CurrencySpace_European Professional Publishing DealCOmp Dec 2005 2 3" xfId="16827" xr:uid="{00000000-0005-0000-0000-000090160000}"/>
    <cellStyle name="_CurrencySpace_European Professional Publishing DealCOmp Dec 2005 2 4" xfId="11238" xr:uid="{00000000-0005-0000-0000-000091160000}"/>
    <cellStyle name="_CurrencySpace_European Professional Publishing DealCOmp Dec 2005 2 5" xfId="5432" xr:uid="{00000000-0005-0000-0000-000092160000}"/>
    <cellStyle name="_CurrencySpace_European Professional Publishing DealCOmp Dec 2005 3" xfId="5434" xr:uid="{00000000-0005-0000-0000-000093160000}"/>
    <cellStyle name="_CurrencySpace_European Professional Publishing DealCOmp Dec 2005 3 2" xfId="18414" xr:uid="{00000000-0005-0000-0000-000094160000}"/>
    <cellStyle name="_CurrencySpace_European Professional Publishing DealCOmp Dec 2005 3 3" xfId="14150" xr:uid="{00000000-0005-0000-0000-000095160000}"/>
    <cellStyle name="_CurrencySpace_European Professional Publishing DealCOmp Dec 2005 4" xfId="5435" xr:uid="{00000000-0005-0000-0000-000096160000}"/>
    <cellStyle name="_CurrencySpace_European Professional Publishing DealCOmp Dec 2005 4 2" xfId="18412" xr:uid="{00000000-0005-0000-0000-000097160000}"/>
    <cellStyle name="_CurrencySpace_European Professional Publishing DealCOmp Dec 2005 4 3" xfId="14148" xr:uid="{00000000-0005-0000-0000-000098160000}"/>
    <cellStyle name="_CurrencySpace_European Professional Publishing DealCOmp Dec 2005 5" xfId="5436" xr:uid="{00000000-0005-0000-0000-000099160000}"/>
    <cellStyle name="_CurrencySpace_European Professional Publishing DealCOmp Dec 2005 5 2" xfId="21233" xr:uid="{00000000-0005-0000-0000-00009A160000}"/>
    <cellStyle name="_CurrencySpace_European Professional Publishing DealCOmp Dec 2005 6" xfId="5431" xr:uid="{00000000-0005-0000-0000-00009B160000}"/>
    <cellStyle name="_CurrencySpace_Future Benchmarking" xfId="774" xr:uid="{00000000-0005-0000-0000-00009C160000}"/>
    <cellStyle name="_CurrencySpace_Industry Overview Master Spreadsheet" xfId="775" xr:uid="{00000000-0005-0000-0000-00009D160000}"/>
    <cellStyle name="_CurrencySpace_Industry Overview Master Spreadsheet 2" xfId="776" xr:uid="{00000000-0005-0000-0000-00009E160000}"/>
    <cellStyle name="_CurrencySpace_Industry Overview Master Spreadsheet 2 2" xfId="5439" xr:uid="{00000000-0005-0000-0000-00009F160000}"/>
    <cellStyle name="_CurrencySpace_Industry Overview Master Spreadsheet 2 2 2" xfId="18416" xr:uid="{00000000-0005-0000-0000-0000A0160000}"/>
    <cellStyle name="_CurrencySpace_Industry Overview Master Spreadsheet 2 2 3" xfId="14152" xr:uid="{00000000-0005-0000-0000-0000A1160000}"/>
    <cellStyle name="_CurrencySpace_Industry Overview Master Spreadsheet 2 3" xfId="16828" xr:uid="{00000000-0005-0000-0000-0000A2160000}"/>
    <cellStyle name="_CurrencySpace_Industry Overview Master Spreadsheet 2 4" xfId="11239" xr:uid="{00000000-0005-0000-0000-0000A3160000}"/>
    <cellStyle name="_CurrencySpace_Industry Overview Master Spreadsheet 2 5" xfId="5438" xr:uid="{00000000-0005-0000-0000-0000A4160000}"/>
    <cellStyle name="_CurrencySpace_Industry Overview Master Spreadsheet 3" xfId="5440" xr:uid="{00000000-0005-0000-0000-0000A5160000}"/>
    <cellStyle name="_CurrencySpace_Industry Overview Master Spreadsheet 3 2" xfId="18417" xr:uid="{00000000-0005-0000-0000-0000A6160000}"/>
    <cellStyle name="_CurrencySpace_Industry Overview Master Spreadsheet 3 3" xfId="14153" xr:uid="{00000000-0005-0000-0000-0000A7160000}"/>
    <cellStyle name="_CurrencySpace_Industry Overview Master Spreadsheet 4" xfId="5441" xr:uid="{00000000-0005-0000-0000-0000A8160000}"/>
    <cellStyle name="_CurrencySpace_Industry Overview Master Spreadsheet 4 2" xfId="18415" xr:uid="{00000000-0005-0000-0000-0000A9160000}"/>
    <cellStyle name="_CurrencySpace_Industry Overview Master Spreadsheet 4 3" xfId="14151" xr:uid="{00000000-0005-0000-0000-0000AA160000}"/>
    <cellStyle name="_CurrencySpace_Industry Overview Master Spreadsheet 5" xfId="5442" xr:uid="{00000000-0005-0000-0000-0000AB160000}"/>
    <cellStyle name="_CurrencySpace_Industry Overview Master Spreadsheet 5 2" xfId="21234" xr:uid="{00000000-0005-0000-0000-0000AC160000}"/>
    <cellStyle name="_CurrencySpace_Industry Overview Master Spreadsheet 6" xfId="5437" xr:uid="{00000000-0005-0000-0000-0000AD160000}"/>
    <cellStyle name="_CurrencySpace_LBO (Post IM)" xfId="777" xr:uid="{00000000-0005-0000-0000-0000AE160000}"/>
    <cellStyle name="_CurrencySpace_LBO (Post IM) 2" xfId="778" xr:uid="{00000000-0005-0000-0000-0000AF160000}"/>
    <cellStyle name="_CurrencySpace_LBO (Post IM) 2 2" xfId="5445" xr:uid="{00000000-0005-0000-0000-0000B0160000}"/>
    <cellStyle name="_CurrencySpace_LBO (Post IM) 2 2 2" xfId="18419" xr:uid="{00000000-0005-0000-0000-0000B1160000}"/>
    <cellStyle name="_CurrencySpace_LBO (Post IM) 2 2 3" xfId="14155" xr:uid="{00000000-0005-0000-0000-0000B2160000}"/>
    <cellStyle name="_CurrencySpace_LBO (Post IM) 2 3" xfId="16829" xr:uid="{00000000-0005-0000-0000-0000B3160000}"/>
    <cellStyle name="_CurrencySpace_LBO (Post IM) 2 4" xfId="11240" xr:uid="{00000000-0005-0000-0000-0000B4160000}"/>
    <cellStyle name="_CurrencySpace_LBO (Post IM) 2 5" xfId="5444" xr:uid="{00000000-0005-0000-0000-0000B5160000}"/>
    <cellStyle name="_CurrencySpace_LBO (Post IM) 3" xfId="5446" xr:uid="{00000000-0005-0000-0000-0000B6160000}"/>
    <cellStyle name="_CurrencySpace_LBO (Post IM) 3 2" xfId="18420" xr:uid="{00000000-0005-0000-0000-0000B7160000}"/>
    <cellStyle name="_CurrencySpace_LBO (Post IM) 3 3" xfId="14156" xr:uid="{00000000-0005-0000-0000-0000B8160000}"/>
    <cellStyle name="_CurrencySpace_LBO (Post IM) 4" xfId="5447" xr:uid="{00000000-0005-0000-0000-0000B9160000}"/>
    <cellStyle name="_CurrencySpace_LBO (Post IM) 4 2" xfId="18418" xr:uid="{00000000-0005-0000-0000-0000BA160000}"/>
    <cellStyle name="_CurrencySpace_LBO (Post IM) 4 3" xfId="14154" xr:uid="{00000000-0005-0000-0000-0000BB160000}"/>
    <cellStyle name="_CurrencySpace_LBO (Post IM) 5" xfId="5448" xr:uid="{00000000-0005-0000-0000-0000BC160000}"/>
    <cellStyle name="_CurrencySpace_LBO (Post IM) 5 2" xfId="21235" xr:uid="{00000000-0005-0000-0000-0000BD160000}"/>
    <cellStyle name="_CurrencySpace_LBO (Post IM) 6" xfId="5443" xr:uid="{00000000-0005-0000-0000-0000BE160000}"/>
    <cellStyle name="_CurrencySpace_List One-Offs" xfId="779" xr:uid="{00000000-0005-0000-0000-0000BF160000}"/>
    <cellStyle name="_CurrencySpace_List One-Offs 2" xfId="780" xr:uid="{00000000-0005-0000-0000-0000C0160000}"/>
    <cellStyle name="_CurrencySpace_List One-Offs 2 2" xfId="5451" xr:uid="{00000000-0005-0000-0000-0000C1160000}"/>
    <cellStyle name="_CurrencySpace_List One-Offs 2 2 2" xfId="18422" xr:uid="{00000000-0005-0000-0000-0000C2160000}"/>
    <cellStyle name="_CurrencySpace_List One-Offs 2 2 3" xfId="14158" xr:uid="{00000000-0005-0000-0000-0000C3160000}"/>
    <cellStyle name="_CurrencySpace_List One-Offs 2 3" xfId="16830" xr:uid="{00000000-0005-0000-0000-0000C4160000}"/>
    <cellStyle name="_CurrencySpace_List One-Offs 2 4" xfId="11241" xr:uid="{00000000-0005-0000-0000-0000C5160000}"/>
    <cellStyle name="_CurrencySpace_List One-Offs 2 5" xfId="5450" xr:uid="{00000000-0005-0000-0000-0000C6160000}"/>
    <cellStyle name="_CurrencySpace_List One-Offs 3" xfId="5452" xr:uid="{00000000-0005-0000-0000-0000C7160000}"/>
    <cellStyle name="_CurrencySpace_List One-Offs 3 2" xfId="18423" xr:uid="{00000000-0005-0000-0000-0000C8160000}"/>
    <cellStyle name="_CurrencySpace_List One-Offs 3 3" xfId="14159" xr:uid="{00000000-0005-0000-0000-0000C9160000}"/>
    <cellStyle name="_CurrencySpace_List One-Offs 4" xfId="5453" xr:uid="{00000000-0005-0000-0000-0000CA160000}"/>
    <cellStyle name="_CurrencySpace_List One-Offs 4 2" xfId="18421" xr:uid="{00000000-0005-0000-0000-0000CB160000}"/>
    <cellStyle name="_CurrencySpace_List One-Offs 4 3" xfId="14157" xr:uid="{00000000-0005-0000-0000-0000CC160000}"/>
    <cellStyle name="_CurrencySpace_List One-Offs 5" xfId="5454" xr:uid="{00000000-0005-0000-0000-0000CD160000}"/>
    <cellStyle name="_CurrencySpace_List One-Offs 5 2" xfId="21236" xr:uid="{00000000-0005-0000-0000-0000CE160000}"/>
    <cellStyle name="_CurrencySpace_List One-Offs 6" xfId="5449" xr:uid="{00000000-0005-0000-0000-0000CF160000}"/>
    <cellStyle name="_CurrencySpace_Merger model_02012003" xfId="781" xr:uid="{00000000-0005-0000-0000-0000D0160000}"/>
    <cellStyle name="_CurrencySpace_Merger model_02012003 2" xfId="782" xr:uid="{00000000-0005-0000-0000-0000D1160000}"/>
    <cellStyle name="_CurrencySpace_Merger model_02012003 2 2" xfId="5457" xr:uid="{00000000-0005-0000-0000-0000D2160000}"/>
    <cellStyle name="_CurrencySpace_Merger model_02012003 2 2 2" xfId="18425" xr:uid="{00000000-0005-0000-0000-0000D3160000}"/>
    <cellStyle name="_CurrencySpace_Merger model_02012003 2 2 3" xfId="14161" xr:uid="{00000000-0005-0000-0000-0000D4160000}"/>
    <cellStyle name="_CurrencySpace_Merger model_02012003 2 3" xfId="16831" xr:uid="{00000000-0005-0000-0000-0000D5160000}"/>
    <cellStyle name="_CurrencySpace_Merger model_02012003 2 4" xfId="11242" xr:uid="{00000000-0005-0000-0000-0000D6160000}"/>
    <cellStyle name="_CurrencySpace_Merger model_02012003 2 5" xfId="5456" xr:uid="{00000000-0005-0000-0000-0000D7160000}"/>
    <cellStyle name="_CurrencySpace_Merger model_02012003 3" xfId="5458" xr:uid="{00000000-0005-0000-0000-0000D8160000}"/>
    <cellStyle name="_CurrencySpace_Merger model_02012003 3 2" xfId="18426" xr:uid="{00000000-0005-0000-0000-0000D9160000}"/>
    <cellStyle name="_CurrencySpace_Merger model_02012003 3 3" xfId="14162" xr:uid="{00000000-0005-0000-0000-0000DA160000}"/>
    <cellStyle name="_CurrencySpace_Merger model_02012003 4" xfId="5459" xr:uid="{00000000-0005-0000-0000-0000DB160000}"/>
    <cellStyle name="_CurrencySpace_Merger model_02012003 4 2" xfId="18424" xr:uid="{00000000-0005-0000-0000-0000DC160000}"/>
    <cellStyle name="_CurrencySpace_Merger model_02012003 4 3" xfId="14160" xr:uid="{00000000-0005-0000-0000-0000DD160000}"/>
    <cellStyle name="_CurrencySpace_Merger model_02012003 5" xfId="5460" xr:uid="{00000000-0005-0000-0000-0000DE160000}"/>
    <cellStyle name="_CurrencySpace_Merger model_02012003 5 2" xfId="21237" xr:uid="{00000000-0005-0000-0000-0000DF160000}"/>
    <cellStyle name="_CurrencySpace_Merger model_02012003 6" xfId="5455" xr:uid="{00000000-0005-0000-0000-0000E0160000}"/>
    <cellStyle name="_CurrencySpace_Nappa Historical Financials v2" xfId="783" xr:uid="{00000000-0005-0000-0000-0000E1160000}"/>
    <cellStyle name="_CurrencySpace_Nappa Historical Financials v2 2" xfId="784" xr:uid="{00000000-0005-0000-0000-0000E2160000}"/>
    <cellStyle name="_CurrencySpace_Nappa Historical Financials v2 2 2" xfId="5463" xr:uid="{00000000-0005-0000-0000-0000E3160000}"/>
    <cellStyle name="_CurrencySpace_Nappa Historical Financials v2 2 2 2" xfId="18428" xr:uid="{00000000-0005-0000-0000-0000E4160000}"/>
    <cellStyle name="_CurrencySpace_Nappa Historical Financials v2 2 2 3" xfId="14164" xr:uid="{00000000-0005-0000-0000-0000E5160000}"/>
    <cellStyle name="_CurrencySpace_Nappa Historical Financials v2 2 3" xfId="16832" xr:uid="{00000000-0005-0000-0000-0000E6160000}"/>
    <cellStyle name="_CurrencySpace_Nappa Historical Financials v2 2 4" xfId="11243" xr:uid="{00000000-0005-0000-0000-0000E7160000}"/>
    <cellStyle name="_CurrencySpace_Nappa Historical Financials v2 2 5" xfId="5462" xr:uid="{00000000-0005-0000-0000-0000E8160000}"/>
    <cellStyle name="_CurrencySpace_Nappa Historical Financials v2 3" xfId="5464" xr:uid="{00000000-0005-0000-0000-0000E9160000}"/>
    <cellStyle name="_CurrencySpace_Nappa Historical Financials v2 3 2" xfId="18429" xr:uid="{00000000-0005-0000-0000-0000EA160000}"/>
    <cellStyle name="_CurrencySpace_Nappa Historical Financials v2 3 3" xfId="14165" xr:uid="{00000000-0005-0000-0000-0000EB160000}"/>
    <cellStyle name="_CurrencySpace_Nappa Historical Financials v2 4" xfId="5465" xr:uid="{00000000-0005-0000-0000-0000EC160000}"/>
    <cellStyle name="_CurrencySpace_Nappa Historical Financials v2 4 2" xfId="18427" xr:uid="{00000000-0005-0000-0000-0000ED160000}"/>
    <cellStyle name="_CurrencySpace_Nappa Historical Financials v2 4 3" xfId="14163" xr:uid="{00000000-0005-0000-0000-0000EE160000}"/>
    <cellStyle name="_CurrencySpace_Nappa Historical Financials v2 5" xfId="5466" xr:uid="{00000000-0005-0000-0000-0000EF160000}"/>
    <cellStyle name="_CurrencySpace_Nappa Historical Financials v2 5 2" xfId="21238" xr:uid="{00000000-0005-0000-0000-0000F0160000}"/>
    <cellStyle name="_CurrencySpace_Nappa Historical Financials v2 6" xfId="5461" xr:uid="{00000000-0005-0000-0000-0000F1160000}"/>
    <cellStyle name="_CurrencySpace_Newspaper_Deal_Comp_052703 Trailing" xfId="785" xr:uid="{00000000-0005-0000-0000-0000F2160000}"/>
    <cellStyle name="_CurrencySpace_Newspaper_Deal_Comp_052703 Trailing 2" xfId="786" xr:uid="{00000000-0005-0000-0000-0000F3160000}"/>
    <cellStyle name="_CurrencySpace_Newspaper_Deal_Comp_052703 Trailing 2 2" xfId="5469" xr:uid="{00000000-0005-0000-0000-0000F4160000}"/>
    <cellStyle name="_CurrencySpace_Newspaper_Deal_Comp_052703 Trailing 2 2 2" xfId="18431" xr:uid="{00000000-0005-0000-0000-0000F5160000}"/>
    <cellStyle name="_CurrencySpace_Newspaper_Deal_Comp_052703 Trailing 2 2 3" xfId="14167" xr:uid="{00000000-0005-0000-0000-0000F6160000}"/>
    <cellStyle name="_CurrencySpace_Newspaper_Deal_Comp_052703 Trailing 2 3" xfId="16833" xr:uid="{00000000-0005-0000-0000-0000F7160000}"/>
    <cellStyle name="_CurrencySpace_Newspaper_Deal_Comp_052703 Trailing 2 4" xfId="11244" xr:uid="{00000000-0005-0000-0000-0000F8160000}"/>
    <cellStyle name="_CurrencySpace_Newspaper_Deal_Comp_052703 Trailing 2 5" xfId="5468" xr:uid="{00000000-0005-0000-0000-0000F9160000}"/>
    <cellStyle name="_CurrencySpace_Newspaper_Deal_Comp_052703 Trailing 3" xfId="5470" xr:uid="{00000000-0005-0000-0000-0000FA160000}"/>
    <cellStyle name="_CurrencySpace_Newspaper_Deal_Comp_052703 Trailing 3 2" xfId="18432" xr:uid="{00000000-0005-0000-0000-0000FB160000}"/>
    <cellStyle name="_CurrencySpace_Newspaper_Deal_Comp_052703 Trailing 3 3" xfId="14168" xr:uid="{00000000-0005-0000-0000-0000FC160000}"/>
    <cellStyle name="_CurrencySpace_Newspaper_Deal_Comp_052703 Trailing 4" xfId="5471" xr:uid="{00000000-0005-0000-0000-0000FD160000}"/>
    <cellStyle name="_CurrencySpace_Newspaper_Deal_Comp_052703 Trailing 4 2" xfId="18430" xr:uid="{00000000-0005-0000-0000-0000FE160000}"/>
    <cellStyle name="_CurrencySpace_Newspaper_Deal_Comp_052703 Trailing 4 3" xfId="14166" xr:uid="{00000000-0005-0000-0000-0000FF160000}"/>
    <cellStyle name="_CurrencySpace_Newspaper_Deal_Comp_052703 Trailing 5" xfId="5472" xr:uid="{00000000-0005-0000-0000-000000170000}"/>
    <cellStyle name="_CurrencySpace_Newspaper_Deal_Comp_052703 Trailing 5 2" xfId="21239" xr:uid="{00000000-0005-0000-0000-000001170000}"/>
    <cellStyle name="_CurrencySpace_Newspaper_Deal_Comp_052703 Trailing 6" xfId="5467" xr:uid="{00000000-0005-0000-0000-000002170000}"/>
    <cellStyle name="_CurrencySpace_Private Market Valuation" xfId="787" xr:uid="{00000000-0005-0000-0000-000003170000}"/>
    <cellStyle name="_CurrencySpace_Private Market Valuation 2" xfId="788" xr:uid="{00000000-0005-0000-0000-000004170000}"/>
    <cellStyle name="_CurrencySpace_Private Market Valuation 2 2" xfId="5475" xr:uid="{00000000-0005-0000-0000-000005170000}"/>
    <cellStyle name="_CurrencySpace_Private Market Valuation 2 2 2" xfId="18434" xr:uid="{00000000-0005-0000-0000-000006170000}"/>
    <cellStyle name="_CurrencySpace_Private Market Valuation 2 2 3" xfId="14170" xr:uid="{00000000-0005-0000-0000-000007170000}"/>
    <cellStyle name="_CurrencySpace_Private Market Valuation 2 3" xfId="16834" xr:uid="{00000000-0005-0000-0000-000008170000}"/>
    <cellStyle name="_CurrencySpace_Private Market Valuation 2 4" xfId="11245" xr:uid="{00000000-0005-0000-0000-000009170000}"/>
    <cellStyle name="_CurrencySpace_Private Market Valuation 2 5" xfId="5474" xr:uid="{00000000-0005-0000-0000-00000A170000}"/>
    <cellStyle name="_CurrencySpace_Private Market Valuation 3" xfId="5476" xr:uid="{00000000-0005-0000-0000-00000B170000}"/>
    <cellStyle name="_CurrencySpace_Private Market Valuation 3 2" xfId="18435" xr:uid="{00000000-0005-0000-0000-00000C170000}"/>
    <cellStyle name="_CurrencySpace_Private Market Valuation 3 3" xfId="14171" xr:uid="{00000000-0005-0000-0000-00000D170000}"/>
    <cellStyle name="_CurrencySpace_Private Market Valuation 4" xfId="5477" xr:uid="{00000000-0005-0000-0000-00000E170000}"/>
    <cellStyle name="_CurrencySpace_Private Market Valuation 4 2" xfId="18433" xr:uid="{00000000-0005-0000-0000-00000F170000}"/>
    <cellStyle name="_CurrencySpace_Private Market Valuation 4 3" xfId="14169" xr:uid="{00000000-0005-0000-0000-000010170000}"/>
    <cellStyle name="_CurrencySpace_Private Market Valuation 5" xfId="5478" xr:uid="{00000000-0005-0000-0000-000011170000}"/>
    <cellStyle name="_CurrencySpace_Private Market Valuation 5 2" xfId="21240" xr:uid="{00000000-0005-0000-0000-000012170000}"/>
    <cellStyle name="_CurrencySpace_Private Market Valuation 6" xfId="5473" xr:uid="{00000000-0005-0000-0000-000013170000}"/>
    <cellStyle name="_CurrencySpace_Roce and  Leverage6" xfId="789" xr:uid="{00000000-0005-0000-0000-000014170000}"/>
    <cellStyle name="_CurrencySpace_Roce and  Leverage6 2" xfId="790" xr:uid="{00000000-0005-0000-0000-000015170000}"/>
    <cellStyle name="_CurrencySpace_Roce and  Leverage6 2 2" xfId="5481" xr:uid="{00000000-0005-0000-0000-000016170000}"/>
    <cellStyle name="_CurrencySpace_Roce and  Leverage6 2 2 2" xfId="18437" xr:uid="{00000000-0005-0000-0000-000017170000}"/>
    <cellStyle name="_CurrencySpace_Roce and  Leverage6 2 2 3" xfId="14173" xr:uid="{00000000-0005-0000-0000-000018170000}"/>
    <cellStyle name="_CurrencySpace_Roce and  Leverage6 2 3" xfId="16835" xr:uid="{00000000-0005-0000-0000-000019170000}"/>
    <cellStyle name="_CurrencySpace_Roce and  Leverage6 2 4" xfId="11246" xr:uid="{00000000-0005-0000-0000-00001A170000}"/>
    <cellStyle name="_CurrencySpace_Roce and  Leverage6 2 5" xfId="5480" xr:uid="{00000000-0005-0000-0000-00001B170000}"/>
    <cellStyle name="_CurrencySpace_Roce and  Leverage6 3" xfId="5482" xr:uid="{00000000-0005-0000-0000-00001C170000}"/>
    <cellStyle name="_CurrencySpace_Roce and  Leverage6 3 2" xfId="18438" xr:uid="{00000000-0005-0000-0000-00001D170000}"/>
    <cellStyle name="_CurrencySpace_Roce and  Leverage6 3 3" xfId="14174" xr:uid="{00000000-0005-0000-0000-00001E170000}"/>
    <cellStyle name="_CurrencySpace_Roce and  Leverage6 4" xfId="5483" xr:uid="{00000000-0005-0000-0000-00001F170000}"/>
    <cellStyle name="_CurrencySpace_Roce and  Leverage6 4 2" xfId="18436" xr:uid="{00000000-0005-0000-0000-000020170000}"/>
    <cellStyle name="_CurrencySpace_Roce and  Leverage6 4 3" xfId="14172" xr:uid="{00000000-0005-0000-0000-000021170000}"/>
    <cellStyle name="_CurrencySpace_Roce and  Leverage6 5" xfId="5484" xr:uid="{00000000-0005-0000-0000-000022170000}"/>
    <cellStyle name="_CurrencySpace_Roce and  Leverage6 5 2" xfId="21241" xr:uid="{00000000-0005-0000-0000-000023170000}"/>
    <cellStyle name="_CurrencySpace_Roce and  Leverage6 6" xfId="5479" xr:uid="{00000000-0005-0000-0000-000024170000}"/>
    <cellStyle name="_CurrencySpace_Share Repurchase + Latam Impairment Analysis (Sep 2002)" xfId="791" xr:uid="{00000000-0005-0000-0000-000025170000}"/>
    <cellStyle name="_CurrencySpace_Share Repurchase + Latam Impairment Analysis (Sep 2002) 2" xfId="792" xr:uid="{00000000-0005-0000-0000-000026170000}"/>
    <cellStyle name="_CurrencySpace_Share Repurchase + Latam Impairment Analysis (Sep 2002) 2 2" xfId="5487" xr:uid="{00000000-0005-0000-0000-000027170000}"/>
    <cellStyle name="_CurrencySpace_Share Repurchase + Latam Impairment Analysis (Sep 2002) 2 2 2" xfId="18440" xr:uid="{00000000-0005-0000-0000-000028170000}"/>
    <cellStyle name="_CurrencySpace_Share Repurchase + Latam Impairment Analysis (Sep 2002) 2 2 3" xfId="14176" xr:uid="{00000000-0005-0000-0000-000029170000}"/>
    <cellStyle name="_CurrencySpace_Share Repurchase + Latam Impairment Analysis (Sep 2002) 2 3" xfId="16836" xr:uid="{00000000-0005-0000-0000-00002A170000}"/>
    <cellStyle name="_CurrencySpace_Share Repurchase + Latam Impairment Analysis (Sep 2002) 2 4" xfId="11247" xr:uid="{00000000-0005-0000-0000-00002B170000}"/>
    <cellStyle name="_CurrencySpace_Share Repurchase + Latam Impairment Analysis (Sep 2002) 2 5" xfId="5486" xr:uid="{00000000-0005-0000-0000-00002C170000}"/>
    <cellStyle name="_CurrencySpace_Share Repurchase + Latam Impairment Analysis (Sep 2002) 3" xfId="5488" xr:uid="{00000000-0005-0000-0000-00002D170000}"/>
    <cellStyle name="_CurrencySpace_Share Repurchase + Latam Impairment Analysis (Sep 2002) 3 2" xfId="18441" xr:uid="{00000000-0005-0000-0000-00002E170000}"/>
    <cellStyle name="_CurrencySpace_Share Repurchase + Latam Impairment Analysis (Sep 2002) 3 3" xfId="14177" xr:uid="{00000000-0005-0000-0000-00002F170000}"/>
    <cellStyle name="_CurrencySpace_Share Repurchase + Latam Impairment Analysis (Sep 2002) 4" xfId="5489" xr:uid="{00000000-0005-0000-0000-000030170000}"/>
    <cellStyle name="_CurrencySpace_Share Repurchase + Latam Impairment Analysis (Sep 2002) 4 2" xfId="18439" xr:uid="{00000000-0005-0000-0000-000031170000}"/>
    <cellStyle name="_CurrencySpace_Share Repurchase + Latam Impairment Analysis (Sep 2002) 4 3" xfId="14175" xr:uid="{00000000-0005-0000-0000-000032170000}"/>
    <cellStyle name="_CurrencySpace_Share Repurchase + Latam Impairment Analysis (Sep 2002) 5" xfId="5490" xr:uid="{00000000-0005-0000-0000-000033170000}"/>
    <cellStyle name="_CurrencySpace_Share Repurchase + Latam Impairment Analysis (Sep 2002) 5 2" xfId="21242" xr:uid="{00000000-0005-0000-0000-000034170000}"/>
    <cellStyle name="_CurrencySpace_Share Repurchase + Latam Impairment Analysis (Sep 2002) 6" xfId="5485" xr:uid="{00000000-0005-0000-0000-000035170000}"/>
    <cellStyle name="_CurrencySpace_stahl_dcf+lbo_FINAL MODEL USED FOR FAIRNESS MEETING 5 Dec 2001" xfId="793" xr:uid="{00000000-0005-0000-0000-000036170000}"/>
    <cellStyle name="_CurrencySpace_stahl_dcf+lbo_FINAL MODEL USED FOR FAIRNESS MEETING 5 Dec 2001 2" xfId="794" xr:uid="{00000000-0005-0000-0000-000037170000}"/>
    <cellStyle name="_CurrencySpace_stahl_dcf+lbo_FINAL MODEL USED FOR FAIRNESS MEETING 5 Dec 2001 2 2" xfId="5493" xr:uid="{00000000-0005-0000-0000-000038170000}"/>
    <cellStyle name="_CurrencySpace_stahl_dcf+lbo_FINAL MODEL USED FOR FAIRNESS MEETING 5 Dec 2001 2 2 2" xfId="18443" xr:uid="{00000000-0005-0000-0000-000039170000}"/>
    <cellStyle name="_CurrencySpace_stahl_dcf+lbo_FINAL MODEL USED FOR FAIRNESS MEETING 5 Dec 2001 2 2 3" xfId="14179" xr:uid="{00000000-0005-0000-0000-00003A170000}"/>
    <cellStyle name="_CurrencySpace_stahl_dcf+lbo_FINAL MODEL USED FOR FAIRNESS MEETING 5 Dec 2001 2 3" xfId="16837" xr:uid="{00000000-0005-0000-0000-00003B170000}"/>
    <cellStyle name="_CurrencySpace_stahl_dcf+lbo_FINAL MODEL USED FOR FAIRNESS MEETING 5 Dec 2001 2 4" xfId="11248" xr:uid="{00000000-0005-0000-0000-00003C170000}"/>
    <cellStyle name="_CurrencySpace_stahl_dcf+lbo_FINAL MODEL USED FOR FAIRNESS MEETING 5 Dec 2001 2 5" xfId="5492" xr:uid="{00000000-0005-0000-0000-00003D170000}"/>
    <cellStyle name="_CurrencySpace_stahl_dcf+lbo_FINAL MODEL USED FOR FAIRNESS MEETING 5 Dec 2001 3" xfId="5494" xr:uid="{00000000-0005-0000-0000-00003E170000}"/>
    <cellStyle name="_CurrencySpace_stahl_dcf+lbo_FINAL MODEL USED FOR FAIRNESS MEETING 5 Dec 2001 3 2" xfId="18444" xr:uid="{00000000-0005-0000-0000-00003F170000}"/>
    <cellStyle name="_CurrencySpace_stahl_dcf+lbo_FINAL MODEL USED FOR FAIRNESS MEETING 5 Dec 2001 3 3" xfId="14180" xr:uid="{00000000-0005-0000-0000-000040170000}"/>
    <cellStyle name="_CurrencySpace_stahl_dcf+lbo_FINAL MODEL USED FOR FAIRNESS MEETING 5 Dec 2001 4" xfId="5495" xr:uid="{00000000-0005-0000-0000-000041170000}"/>
    <cellStyle name="_CurrencySpace_stahl_dcf+lbo_FINAL MODEL USED FOR FAIRNESS MEETING 5 Dec 2001 4 2" xfId="18442" xr:uid="{00000000-0005-0000-0000-000042170000}"/>
    <cellStyle name="_CurrencySpace_stahl_dcf+lbo_FINAL MODEL USED FOR FAIRNESS MEETING 5 Dec 2001 4 3" xfId="14178" xr:uid="{00000000-0005-0000-0000-000043170000}"/>
    <cellStyle name="_CurrencySpace_stahl_dcf+lbo_FINAL MODEL USED FOR FAIRNESS MEETING 5 Dec 2001 5" xfId="5496" xr:uid="{00000000-0005-0000-0000-000044170000}"/>
    <cellStyle name="_CurrencySpace_stahl_dcf+lbo_FINAL MODEL USED FOR FAIRNESS MEETING 5 Dec 2001 5 2" xfId="21243" xr:uid="{00000000-0005-0000-0000-000045170000}"/>
    <cellStyle name="_CurrencySpace_stahl_dcf+lbo_FINAL MODEL USED FOR FAIRNESS MEETING 5 Dec 2001 6" xfId="5491" xr:uid="{00000000-0005-0000-0000-000046170000}"/>
    <cellStyle name="_CurrencySpace_stahl_dcf+lbo_revised fins" xfId="795" xr:uid="{00000000-0005-0000-0000-000047170000}"/>
    <cellStyle name="_CurrencySpace_stahl_dcf+lbo_revised fins 2" xfId="796" xr:uid="{00000000-0005-0000-0000-000048170000}"/>
    <cellStyle name="_CurrencySpace_stahl_dcf+lbo_revised fins 2 2" xfId="5499" xr:uid="{00000000-0005-0000-0000-000049170000}"/>
    <cellStyle name="_CurrencySpace_stahl_dcf+lbo_revised fins 2 2 2" xfId="18446" xr:uid="{00000000-0005-0000-0000-00004A170000}"/>
    <cellStyle name="_CurrencySpace_stahl_dcf+lbo_revised fins 2 2 3" xfId="14182" xr:uid="{00000000-0005-0000-0000-00004B170000}"/>
    <cellStyle name="_CurrencySpace_stahl_dcf+lbo_revised fins 2 3" xfId="16838" xr:uid="{00000000-0005-0000-0000-00004C170000}"/>
    <cellStyle name="_CurrencySpace_stahl_dcf+lbo_revised fins 2 4" xfId="11249" xr:uid="{00000000-0005-0000-0000-00004D170000}"/>
    <cellStyle name="_CurrencySpace_stahl_dcf+lbo_revised fins 2 5" xfId="5498" xr:uid="{00000000-0005-0000-0000-00004E170000}"/>
    <cellStyle name="_CurrencySpace_stahl_dcf+lbo_revised fins 3" xfId="5500" xr:uid="{00000000-0005-0000-0000-00004F170000}"/>
    <cellStyle name="_CurrencySpace_stahl_dcf+lbo_revised fins 3 2" xfId="18447" xr:uid="{00000000-0005-0000-0000-000050170000}"/>
    <cellStyle name="_CurrencySpace_stahl_dcf+lbo_revised fins 3 3" xfId="14183" xr:uid="{00000000-0005-0000-0000-000051170000}"/>
    <cellStyle name="_CurrencySpace_stahl_dcf+lbo_revised fins 4" xfId="5501" xr:uid="{00000000-0005-0000-0000-000052170000}"/>
    <cellStyle name="_CurrencySpace_stahl_dcf+lbo_revised fins 4 2" xfId="18445" xr:uid="{00000000-0005-0000-0000-000053170000}"/>
    <cellStyle name="_CurrencySpace_stahl_dcf+lbo_revised fins 4 3" xfId="14181" xr:uid="{00000000-0005-0000-0000-000054170000}"/>
    <cellStyle name="_CurrencySpace_stahl_dcf+lbo_revised fins 5" xfId="5502" xr:uid="{00000000-0005-0000-0000-000055170000}"/>
    <cellStyle name="_CurrencySpace_stahl_dcf+lbo_revised fins 5 2" xfId="21244" xr:uid="{00000000-0005-0000-0000-000056170000}"/>
    <cellStyle name="_CurrencySpace_stahl_dcf+lbo_revised fins 6" xfId="5497" xr:uid="{00000000-0005-0000-0000-000057170000}"/>
    <cellStyle name="_CurrencySpace_Surftime DCF v7" xfId="797" xr:uid="{00000000-0005-0000-0000-000058170000}"/>
    <cellStyle name="_CurrencySpace_Surftime DCF v7 2" xfId="798" xr:uid="{00000000-0005-0000-0000-000059170000}"/>
    <cellStyle name="_CurrencySpace_Surftime DCF v7 2 2" xfId="5505" xr:uid="{00000000-0005-0000-0000-00005A170000}"/>
    <cellStyle name="_CurrencySpace_Surftime DCF v7 2 2 2" xfId="18449" xr:uid="{00000000-0005-0000-0000-00005B170000}"/>
    <cellStyle name="_CurrencySpace_Surftime DCF v7 2 2 3" xfId="14185" xr:uid="{00000000-0005-0000-0000-00005C170000}"/>
    <cellStyle name="_CurrencySpace_Surftime DCF v7 2 3" xfId="16839" xr:uid="{00000000-0005-0000-0000-00005D170000}"/>
    <cellStyle name="_CurrencySpace_Surftime DCF v7 2 4" xfId="11250" xr:uid="{00000000-0005-0000-0000-00005E170000}"/>
    <cellStyle name="_CurrencySpace_Surftime DCF v7 2 5" xfId="5504" xr:uid="{00000000-0005-0000-0000-00005F170000}"/>
    <cellStyle name="_CurrencySpace_Surftime DCF v7 3" xfId="5506" xr:uid="{00000000-0005-0000-0000-000060170000}"/>
    <cellStyle name="_CurrencySpace_Surftime DCF v7 3 2" xfId="18450" xr:uid="{00000000-0005-0000-0000-000061170000}"/>
    <cellStyle name="_CurrencySpace_Surftime DCF v7 3 3" xfId="14186" xr:uid="{00000000-0005-0000-0000-000062170000}"/>
    <cellStyle name="_CurrencySpace_Surftime DCF v7 4" xfId="5507" xr:uid="{00000000-0005-0000-0000-000063170000}"/>
    <cellStyle name="_CurrencySpace_Surftime DCF v7 4 2" xfId="18448" xr:uid="{00000000-0005-0000-0000-000064170000}"/>
    <cellStyle name="_CurrencySpace_Surftime DCF v7 4 3" xfId="14184" xr:uid="{00000000-0005-0000-0000-000065170000}"/>
    <cellStyle name="_CurrencySpace_Surftime DCF v7 5" xfId="5508" xr:uid="{00000000-0005-0000-0000-000066170000}"/>
    <cellStyle name="_CurrencySpace_Surftime DCF v7 5 2" xfId="21245" xr:uid="{00000000-0005-0000-0000-000067170000}"/>
    <cellStyle name="_CurrencySpace_Surftime DCF v7 6" xfId="5503" xr:uid="{00000000-0005-0000-0000-000068170000}"/>
    <cellStyle name="_CurrencySpace_UPCTelewest AVP" xfId="799" xr:uid="{00000000-0005-0000-0000-000069170000}"/>
    <cellStyle name="_CurrencySpace_UPCTelewest AVP 2" xfId="800" xr:uid="{00000000-0005-0000-0000-00006A170000}"/>
    <cellStyle name="_CurrencySpace_UPCTelewest AVP 2 2" xfId="5511" xr:uid="{00000000-0005-0000-0000-00006B170000}"/>
    <cellStyle name="_CurrencySpace_UPCTelewest AVP 2 2 2" xfId="18452" xr:uid="{00000000-0005-0000-0000-00006C170000}"/>
    <cellStyle name="_CurrencySpace_UPCTelewest AVP 2 2 3" xfId="14188" xr:uid="{00000000-0005-0000-0000-00006D170000}"/>
    <cellStyle name="_CurrencySpace_UPCTelewest AVP 2 3" xfId="16840" xr:uid="{00000000-0005-0000-0000-00006E170000}"/>
    <cellStyle name="_CurrencySpace_UPCTelewest AVP 2 4" xfId="11251" xr:uid="{00000000-0005-0000-0000-00006F170000}"/>
    <cellStyle name="_CurrencySpace_UPCTelewest AVP 2 5" xfId="5510" xr:uid="{00000000-0005-0000-0000-000070170000}"/>
    <cellStyle name="_CurrencySpace_UPCTelewest AVP 3" xfId="5512" xr:uid="{00000000-0005-0000-0000-000071170000}"/>
    <cellStyle name="_CurrencySpace_UPCTelewest AVP 3 2" xfId="18453" xr:uid="{00000000-0005-0000-0000-000072170000}"/>
    <cellStyle name="_CurrencySpace_UPCTelewest AVP 3 3" xfId="14189" xr:uid="{00000000-0005-0000-0000-000073170000}"/>
    <cellStyle name="_CurrencySpace_UPCTelewest AVP 4" xfId="5513" xr:uid="{00000000-0005-0000-0000-000074170000}"/>
    <cellStyle name="_CurrencySpace_UPCTelewest AVP 4 2" xfId="18451" xr:uid="{00000000-0005-0000-0000-000075170000}"/>
    <cellStyle name="_CurrencySpace_UPCTelewest AVP 4 3" xfId="14187" xr:uid="{00000000-0005-0000-0000-000076170000}"/>
    <cellStyle name="_CurrencySpace_UPCTelewest AVP 5" xfId="5514" xr:uid="{00000000-0005-0000-0000-000077170000}"/>
    <cellStyle name="_CurrencySpace_UPCTelewest AVP 5 2" xfId="21246" xr:uid="{00000000-0005-0000-0000-000078170000}"/>
    <cellStyle name="_CurrencySpace_UPCTelewest AVP 6" xfId="5509" xr:uid="{00000000-0005-0000-0000-000079170000}"/>
    <cellStyle name="_CurrencySpace_WACC Analysis Parques Reunidos" xfId="801" xr:uid="{00000000-0005-0000-0000-00007A170000}"/>
    <cellStyle name="_CurrencySpace_Zaragozano CGD AVP and Capital Base" xfId="802" xr:uid="{00000000-0005-0000-0000-00007B170000}"/>
    <cellStyle name="_CurrencySpace_Zaragozano CGD AVP and Capital Base_10 Integrated Model" xfId="803" xr:uid="{00000000-0005-0000-0000-00007C170000}"/>
    <cellStyle name="_CurrencySpace_Zaragozano CGD AVP and Capital Base_10 Integrated Model 2" xfId="804" xr:uid="{00000000-0005-0000-0000-00007D170000}"/>
    <cellStyle name="_CurrencySpace_Zaragozano CGD AVP and Capital Base_10 Integrated Model 2 2" xfId="5517" xr:uid="{00000000-0005-0000-0000-00007E170000}"/>
    <cellStyle name="_CurrencySpace_Zaragozano CGD AVP and Capital Base_10 Integrated Model 2 2 2" xfId="18455" xr:uid="{00000000-0005-0000-0000-00007F170000}"/>
    <cellStyle name="_CurrencySpace_Zaragozano CGD AVP and Capital Base_10 Integrated Model 2 2 3" xfId="14191" xr:uid="{00000000-0005-0000-0000-000080170000}"/>
    <cellStyle name="_CurrencySpace_Zaragozano CGD AVP and Capital Base_10 Integrated Model 2 3" xfId="16841" xr:uid="{00000000-0005-0000-0000-000081170000}"/>
    <cellStyle name="_CurrencySpace_Zaragozano CGD AVP and Capital Base_10 Integrated Model 2 4" xfId="11252" xr:uid="{00000000-0005-0000-0000-000082170000}"/>
    <cellStyle name="_CurrencySpace_Zaragozano CGD AVP and Capital Base_10 Integrated Model 2 5" xfId="5516" xr:uid="{00000000-0005-0000-0000-000083170000}"/>
    <cellStyle name="_CurrencySpace_Zaragozano CGD AVP and Capital Base_10 Integrated Model 3" xfId="5518" xr:uid="{00000000-0005-0000-0000-000084170000}"/>
    <cellStyle name="_CurrencySpace_Zaragozano CGD AVP and Capital Base_10 Integrated Model 3 2" xfId="18456" xr:uid="{00000000-0005-0000-0000-000085170000}"/>
    <cellStyle name="_CurrencySpace_Zaragozano CGD AVP and Capital Base_10 Integrated Model 3 3" xfId="14192" xr:uid="{00000000-0005-0000-0000-000086170000}"/>
    <cellStyle name="_CurrencySpace_Zaragozano CGD AVP and Capital Base_10 Integrated Model 4" xfId="5519" xr:uid="{00000000-0005-0000-0000-000087170000}"/>
    <cellStyle name="_CurrencySpace_Zaragozano CGD AVP and Capital Base_10 Integrated Model 4 2" xfId="18454" xr:uid="{00000000-0005-0000-0000-000088170000}"/>
    <cellStyle name="_CurrencySpace_Zaragozano CGD AVP and Capital Base_10 Integrated Model 4 3" xfId="14190" xr:uid="{00000000-0005-0000-0000-000089170000}"/>
    <cellStyle name="_CurrencySpace_Zaragozano CGD AVP and Capital Base_10 Integrated Model 5" xfId="5520" xr:uid="{00000000-0005-0000-0000-00008A170000}"/>
    <cellStyle name="_CurrencySpace_Zaragozano CGD AVP and Capital Base_10 Integrated Model 5 2" xfId="21247" xr:uid="{00000000-0005-0000-0000-00008B170000}"/>
    <cellStyle name="_CurrencySpace_Zaragozano CGD AVP and Capital Base_10 Integrated Model 6" xfId="5515" xr:uid="{00000000-0005-0000-0000-00008C170000}"/>
    <cellStyle name="_Data" xfId="805" xr:uid="{00000000-0005-0000-0000-00008D170000}"/>
    <cellStyle name="_Data 2" xfId="16842" xr:uid="{00000000-0005-0000-0000-00008E170000}"/>
    <cellStyle name="_Data 3" xfId="11253" xr:uid="{00000000-0005-0000-0000-00008F170000}"/>
    <cellStyle name="_Data 4" xfId="5521" xr:uid="{00000000-0005-0000-0000-000090170000}"/>
    <cellStyle name="_Data_Back up 1T13 gráficos ppt" xfId="20454" xr:uid="{00000000-0005-0000-0000-000091170000}"/>
    <cellStyle name="_Data_quecomparativa" xfId="806" xr:uid="{00000000-0005-0000-0000-000092170000}"/>
    <cellStyle name="_Data_quecomparativa 2" xfId="20745" xr:uid="{00000000-0005-0000-0000-000093170000}"/>
    <cellStyle name="_Data_quecomparativa 3" xfId="23015" xr:uid="{00000000-0005-0000-0000-000094170000}"/>
    <cellStyle name="_Dollar" xfId="807" xr:uid="{00000000-0005-0000-0000-000095170000}"/>
    <cellStyle name="_Dollar 2" xfId="808" xr:uid="{00000000-0005-0000-0000-000096170000}"/>
    <cellStyle name="_Dollar 2 2" xfId="5524" xr:uid="{00000000-0005-0000-0000-000097170000}"/>
    <cellStyle name="_Dollar 2 2 2" xfId="18458" xr:uid="{00000000-0005-0000-0000-000098170000}"/>
    <cellStyle name="_Dollar 2 2 3" xfId="14194" xr:uid="{00000000-0005-0000-0000-000099170000}"/>
    <cellStyle name="_Dollar 2 3" xfId="16843" xr:uid="{00000000-0005-0000-0000-00009A170000}"/>
    <cellStyle name="_Dollar 2 4" xfId="11254" xr:uid="{00000000-0005-0000-0000-00009B170000}"/>
    <cellStyle name="_Dollar 2 5" xfId="5523" xr:uid="{00000000-0005-0000-0000-00009C170000}"/>
    <cellStyle name="_Dollar 3" xfId="5525" xr:uid="{00000000-0005-0000-0000-00009D170000}"/>
    <cellStyle name="_Dollar 3 2" xfId="18459" xr:uid="{00000000-0005-0000-0000-00009E170000}"/>
    <cellStyle name="_Dollar 3 3" xfId="14195" xr:uid="{00000000-0005-0000-0000-00009F170000}"/>
    <cellStyle name="_Dollar 4" xfId="5526" xr:uid="{00000000-0005-0000-0000-0000A0170000}"/>
    <cellStyle name="_Dollar 4 2" xfId="18457" xr:uid="{00000000-0005-0000-0000-0000A1170000}"/>
    <cellStyle name="_Dollar 4 3" xfId="14193" xr:uid="{00000000-0005-0000-0000-0000A2170000}"/>
    <cellStyle name="_Dollar 5" xfId="5527" xr:uid="{00000000-0005-0000-0000-0000A3170000}"/>
    <cellStyle name="_Dollar 5 2" xfId="21248" xr:uid="{00000000-0005-0000-0000-0000A4170000}"/>
    <cellStyle name="_Dollar 6" xfId="5522" xr:uid="{00000000-0005-0000-0000-0000A5170000}"/>
    <cellStyle name="_Dollar_3G Models" xfId="809" xr:uid="{00000000-0005-0000-0000-0000A6170000}"/>
    <cellStyle name="_Dollar_3G Models 2" xfId="810" xr:uid="{00000000-0005-0000-0000-0000A7170000}"/>
    <cellStyle name="_Dollar_3G Models 2 2" xfId="5530" xr:uid="{00000000-0005-0000-0000-0000A8170000}"/>
    <cellStyle name="_Dollar_3G Models 2 2 2" xfId="18461" xr:uid="{00000000-0005-0000-0000-0000A9170000}"/>
    <cellStyle name="_Dollar_3G Models 2 2 3" xfId="14197" xr:uid="{00000000-0005-0000-0000-0000AA170000}"/>
    <cellStyle name="_Dollar_3G Models 2 3" xfId="16844" xr:uid="{00000000-0005-0000-0000-0000AB170000}"/>
    <cellStyle name="_Dollar_3G Models 2 4" xfId="11255" xr:uid="{00000000-0005-0000-0000-0000AC170000}"/>
    <cellStyle name="_Dollar_3G Models 2 5" xfId="5529" xr:uid="{00000000-0005-0000-0000-0000AD170000}"/>
    <cellStyle name="_Dollar_3G Models 3" xfId="5531" xr:uid="{00000000-0005-0000-0000-0000AE170000}"/>
    <cellStyle name="_Dollar_3G Models 3 2" xfId="18462" xr:uid="{00000000-0005-0000-0000-0000AF170000}"/>
    <cellStyle name="_Dollar_3G Models 3 3" xfId="14198" xr:uid="{00000000-0005-0000-0000-0000B0170000}"/>
    <cellStyle name="_Dollar_3G Models 4" xfId="5532" xr:uid="{00000000-0005-0000-0000-0000B1170000}"/>
    <cellStyle name="_Dollar_3G Models 4 2" xfId="18460" xr:uid="{00000000-0005-0000-0000-0000B2170000}"/>
    <cellStyle name="_Dollar_3G Models 4 3" xfId="14196" xr:uid="{00000000-0005-0000-0000-0000B3170000}"/>
    <cellStyle name="_Dollar_3G Models 5" xfId="5533" xr:uid="{00000000-0005-0000-0000-0000B4170000}"/>
    <cellStyle name="_Dollar_3G Models 5 2" xfId="21249" xr:uid="{00000000-0005-0000-0000-0000B5170000}"/>
    <cellStyle name="_Dollar_3G Models 6" xfId="5528" xr:uid="{00000000-0005-0000-0000-0000B6170000}"/>
    <cellStyle name="_Dollar_FT-6June2001" xfId="811" xr:uid="{00000000-0005-0000-0000-0000B7170000}"/>
    <cellStyle name="_Dollar_FT-6June2001 2" xfId="812" xr:uid="{00000000-0005-0000-0000-0000B8170000}"/>
    <cellStyle name="_Dollar_FT-6June2001 2 2" xfId="5536" xr:uid="{00000000-0005-0000-0000-0000B9170000}"/>
    <cellStyle name="_Dollar_FT-6June2001 2 2 2" xfId="18464" xr:uid="{00000000-0005-0000-0000-0000BA170000}"/>
    <cellStyle name="_Dollar_FT-6June2001 2 2 3" xfId="14200" xr:uid="{00000000-0005-0000-0000-0000BB170000}"/>
    <cellStyle name="_Dollar_FT-6June2001 2 3" xfId="16845" xr:uid="{00000000-0005-0000-0000-0000BC170000}"/>
    <cellStyle name="_Dollar_FT-6June2001 2 4" xfId="11256" xr:uid="{00000000-0005-0000-0000-0000BD170000}"/>
    <cellStyle name="_Dollar_FT-6June2001 2 5" xfId="5535" xr:uid="{00000000-0005-0000-0000-0000BE170000}"/>
    <cellStyle name="_Dollar_FT-6June2001 3" xfId="5537" xr:uid="{00000000-0005-0000-0000-0000BF170000}"/>
    <cellStyle name="_Dollar_FT-6June2001 3 2" xfId="18465" xr:uid="{00000000-0005-0000-0000-0000C0170000}"/>
    <cellStyle name="_Dollar_FT-6June2001 3 3" xfId="14201" xr:uid="{00000000-0005-0000-0000-0000C1170000}"/>
    <cellStyle name="_Dollar_FT-6June2001 4" xfId="5538" xr:uid="{00000000-0005-0000-0000-0000C2170000}"/>
    <cellStyle name="_Dollar_FT-6June2001 4 2" xfId="18463" xr:uid="{00000000-0005-0000-0000-0000C3170000}"/>
    <cellStyle name="_Dollar_FT-6June2001 4 3" xfId="14199" xr:uid="{00000000-0005-0000-0000-0000C4170000}"/>
    <cellStyle name="_Dollar_FT-6June2001 5" xfId="5539" xr:uid="{00000000-0005-0000-0000-0000C5170000}"/>
    <cellStyle name="_Dollar_FT-6June2001 5 2" xfId="21250" xr:uid="{00000000-0005-0000-0000-0000C6170000}"/>
    <cellStyle name="_Dollar_FT-6June2001 6" xfId="5534" xr:uid="{00000000-0005-0000-0000-0000C7170000}"/>
    <cellStyle name="_Dollar_Jazztel model 16DP3-Exhibits" xfId="813" xr:uid="{00000000-0005-0000-0000-0000C8170000}"/>
    <cellStyle name="_Dollar_Jazztel model 16DP3-Exhibits 2" xfId="814" xr:uid="{00000000-0005-0000-0000-0000C9170000}"/>
    <cellStyle name="_Dollar_Jazztel model 16DP3-Exhibits 2 2" xfId="5542" xr:uid="{00000000-0005-0000-0000-0000CA170000}"/>
    <cellStyle name="_Dollar_Jazztel model 16DP3-Exhibits 2 2 2" xfId="18467" xr:uid="{00000000-0005-0000-0000-0000CB170000}"/>
    <cellStyle name="_Dollar_Jazztel model 16DP3-Exhibits 2 2 3" xfId="14203" xr:uid="{00000000-0005-0000-0000-0000CC170000}"/>
    <cellStyle name="_Dollar_Jazztel model 16DP3-Exhibits 2 3" xfId="16846" xr:uid="{00000000-0005-0000-0000-0000CD170000}"/>
    <cellStyle name="_Dollar_Jazztel model 16DP3-Exhibits 2 4" xfId="11257" xr:uid="{00000000-0005-0000-0000-0000CE170000}"/>
    <cellStyle name="_Dollar_Jazztel model 16DP3-Exhibits 2 5" xfId="5541" xr:uid="{00000000-0005-0000-0000-0000CF170000}"/>
    <cellStyle name="_Dollar_Jazztel model 16DP3-Exhibits 3" xfId="5543" xr:uid="{00000000-0005-0000-0000-0000D0170000}"/>
    <cellStyle name="_Dollar_Jazztel model 16DP3-Exhibits 3 2" xfId="18468" xr:uid="{00000000-0005-0000-0000-0000D1170000}"/>
    <cellStyle name="_Dollar_Jazztel model 16DP3-Exhibits 3 3" xfId="14204" xr:uid="{00000000-0005-0000-0000-0000D2170000}"/>
    <cellStyle name="_Dollar_Jazztel model 16DP3-Exhibits 4" xfId="5544" xr:uid="{00000000-0005-0000-0000-0000D3170000}"/>
    <cellStyle name="_Dollar_Jazztel model 16DP3-Exhibits 4 2" xfId="18466" xr:uid="{00000000-0005-0000-0000-0000D4170000}"/>
    <cellStyle name="_Dollar_Jazztel model 16DP3-Exhibits 4 3" xfId="14202" xr:uid="{00000000-0005-0000-0000-0000D5170000}"/>
    <cellStyle name="_Dollar_Jazztel model 16DP3-Exhibits 5" xfId="5545" xr:uid="{00000000-0005-0000-0000-0000D6170000}"/>
    <cellStyle name="_Dollar_Jazztel model 16DP3-Exhibits 5 2" xfId="21251" xr:uid="{00000000-0005-0000-0000-0000D7170000}"/>
    <cellStyle name="_Dollar_Jazztel model 16DP3-Exhibits 6" xfId="5540" xr:uid="{00000000-0005-0000-0000-0000D8170000}"/>
    <cellStyle name="_Dollar_Jazztel model 18DP-exhibits_3G Models" xfId="815" xr:uid="{00000000-0005-0000-0000-0000D9170000}"/>
    <cellStyle name="_Dollar_Jazztel model 18DP-exhibits_3G Models 2" xfId="816" xr:uid="{00000000-0005-0000-0000-0000DA170000}"/>
    <cellStyle name="_Dollar_Jazztel model 18DP-exhibits_3G Models 2 2" xfId="5548" xr:uid="{00000000-0005-0000-0000-0000DB170000}"/>
    <cellStyle name="_Dollar_Jazztel model 18DP-exhibits_3G Models 2 2 2" xfId="18470" xr:uid="{00000000-0005-0000-0000-0000DC170000}"/>
    <cellStyle name="_Dollar_Jazztel model 18DP-exhibits_3G Models 2 2 3" xfId="14206" xr:uid="{00000000-0005-0000-0000-0000DD170000}"/>
    <cellStyle name="_Dollar_Jazztel model 18DP-exhibits_3G Models 2 3" xfId="16847" xr:uid="{00000000-0005-0000-0000-0000DE170000}"/>
    <cellStyle name="_Dollar_Jazztel model 18DP-exhibits_3G Models 2 4" xfId="11258" xr:uid="{00000000-0005-0000-0000-0000DF170000}"/>
    <cellStyle name="_Dollar_Jazztel model 18DP-exhibits_3G Models 2 5" xfId="5547" xr:uid="{00000000-0005-0000-0000-0000E0170000}"/>
    <cellStyle name="_Dollar_Jazztel model 18DP-exhibits_3G Models 3" xfId="5549" xr:uid="{00000000-0005-0000-0000-0000E1170000}"/>
    <cellStyle name="_Dollar_Jazztel model 18DP-exhibits_3G Models 3 2" xfId="18471" xr:uid="{00000000-0005-0000-0000-0000E2170000}"/>
    <cellStyle name="_Dollar_Jazztel model 18DP-exhibits_3G Models 3 3" xfId="14207" xr:uid="{00000000-0005-0000-0000-0000E3170000}"/>
    <cellStyle name="_Dollar_Jazztel model 18DP-exhibits_3G Models 4" xfId="5550" xr:uid="{00000000-0005-0000-0000-0000E4170000}"/>
    <cellStyle name="_Dollar_Jazztel model 18DP-exhibits_3G Models 4 2" xfId="18469" xr:uid="{00000000-0005-0000-0000-0000E5170000}"/>
    <cellStyle name="_Dollar_Jazztel model 18DP-exhibits_3G Models 4 3" xfId="14205" xr:uid="{00000000-0005-0000-0000-0000E6170000}"/>
    <cellStyle name="_Dollar_Jazztel model 18DP-exhibits_3G Models 5" xfId="5551" xr:uid="{00000000-0005-0000-0000-0000E7170000}"/>
    <cellStyle name="_Dollar_Jazztel model 18DP-exhibits_3G Models 5 2" xfId="21252" xr:uid="{00000000-0005-0000-0000-0000E8170000}"/>
    <cellStyle name="_Dollar_Jazztel model 18DP-exhibits_3G Models 6" xfId="5546" xr:uid="{00000000-0005-0000-0000-0000E9170000}"/>
    <cellStyle name="_Dollar_Jazztel model 18DP-exhibits_Orange-Mar01" xfId="817" xr:uid="{00000000-0005-0000-0000-0000EA170000}"/>
    <cellStyle name="_Dollar_Jazztel model 18DP-exhibits_Orange-Mar01 2" xfId="818" xr:uid="{00000000-0005-0000-0000-0000EB170000}"/>
    <cellStyle name="_Dollar_Jazztel model 18DP-exhibits_Orange-Mar01 2 2" xfId="5554" xr:uid="{00000000-0005-0000-0000-0000EC170000}"/>
    <cellStyle name="_Dollar_Jazztel model 18DP-exhibits_Orange-Mar01 2 2 2" xfId="18473" xr:uid="{00000000-0005-0000-0000-0000ED170000}"/>
    <cellStyle name="_Dollar_Jazztel model 18DP-exhibits_Orange-Mar01 2 2 3" xfId="14209" xr:uid="{00000000-0005-0000-0000-0000EE170000}"/>
    <cellStyle name="_Dollar_Jazztel model 18DP-exhibits_Orange-Mar01 2 3" xfId="16848" xr:uid="{00000000-0005-0000-0000-0000EF170000}"/>
    <cellStyle name="_Dollar_Jazztel model 18DP-exhibits_Orange-Mar01 2 4" xfId="11259" xr:uid="{00000000-0005-0000-0000-0000F0170000}"/>
    <cellStyle name="_Dollar_Jazztel model 18DP-exhibits_Orange-Mar01 2 5" xfId="5553" xr:uid="{00000000-0005-0000-0000-0000F1170000}"/>
    <cellStyle name="_Dollar_Jazztel model 18DP-exhibits_Orange-Mar01 3" xfId="5555" xr:uid="{00000000-0005-0000-0000-0000F2170000}"/>
    <cellStyle name="_Dollar_Jazztel model 18DP-exhibits_Orange-Mar01 3 2" xfId="18474" xr:uid="{00000000-0005-0000-0000-0000F3170000}"/>
    <cellStyle name="_Dollar_Jazztel model 18DP-exhibits_Orange-Mar01 3 3" xfId="14210" xr:uid="{00000000-0005-0000-0000-0000F4170000}"/>
    <cellStyle name="_Dollar_Jazztel model 18DP-exhibits_Orange-Mar01 4" xfId="5556" xr:uid="{00000000-0005-0000-0000-0000F5170000}"/>
    <cellStyle name="_Dollar_Jazztel model 18DP-exhibits_Orange-Mar01 4 2" xfId="18472" xr:uid="{00000000-0005-0000-0000-0000F6170000}"/>
    <cellStyle name="_Dollar_Jazztel model 18DP-exhibits_Orange-Mar01 4 3" xfId="14208" xr:uid="{00000000-0005-0000-0000-0000F7170000}"/>
    <cellStyle name="_Dollar_Jazztel model 18DP-exhibits_Orange-Mar01 5" xfId="5557" xr:uid="{00000000-0005-0000-0000-0000F8170000}"/>
    <cellStyle name="_Dollar_Jazztel model 18DP-exhibits_Orange-Mar01 5 2" xfId="21253" xr:uid="{00000000-0005-0000-0000-0000F9170000}"/>
    <cellStyle name="_Dollar_Jazztel model 18DP-exhibits_Orange-Mar01 6" xfId="5552" xr:uid="{00000000-0005-0000-0000-0000FA170000}"/>
    <cellStyle name="_Dollar_Jazztel model 18DP-exhibits_T_MOBIL2_FT-6June2001" xfId="819" xr:uid="{00000000-0005-0000-0000-0000FB170000}"/>
    <cellStyle name="_Dollar_Jazztel model 18DP-exhibits_T_MOBIL2_FT-6June2001 2" xfId="5558" xr:uid="{00000000-0005-0000-0000-0000FC170000}"/>
    <cellStyle name="_Dollar_Jazztel model 18DP-exhibits_T_MOBIL2_Telefonica Moviles" xfId="820" xr:uid="{00000000-0005-0000-0000-0000FD170000}"/>
    <cellStyle name="_Dollar_Jazztel model 18DP-exhibits_T_MOBIL2_Telefonica Moviles 2" xfId="821" xr:uid="{00000000-0005-0000-0000-0000FE170000}"/>
    <cellStyle name="_Dollar_Jazztel model 18DP-exhibits_T_MOBIL2_Telefonica Moviles 2 2" xfId="5561" xr:uid="{00000000-0005-0000-0000-0000FF170000}"/>
    <cellStyle name="_Dollar_Jazztel model 18DP-exhibits_T_MOBIL2_Telefonica Moviles 2 2 2" xfId="18476" xr:uid="{00000000-0005-0000-0000-000000180000}"/>
    <cellStyle name="_Dollar_Jazztel model 18DP-exhibits_T_MOBIL2_Telefonica Moviles 2 2 3" xfId="14212" xr:uid="{00000000-0005-0000-0000-000001180000}"/>
    <cellStyle name="_Dollar_Jazztel model 18DP-exhibits_T_MOBIL2_Telefonica Moviles 2 3" xfId="16849" xr:uid="{00000000-0005-0000-0000-000002180000}"/>
    <cellStyle name="_Dollar_Jazztel model 18DP-exhibits_T_MOBIL2_Telefonica Moviles 2 4" xfId="11260" xr:uid="{00000000-0005-0000-0000-000003180000}"/>
    <cellStyle name="_Dollar_Jazztel model 18DP-exhibits_T_MOBIL2_Telefonica Moviles 2 5" xfId="5560" xr:uid="{00000000-0005-0000-0000-000004180000}"/>
    <cellStyle name="_Dollar_Jazztel model 18DP-exhibits_T_MOBIL2_Telefonica Moviles 3" xfId="5562" xr:uid="{00000000-0005-0000-0000-000005180000}"/>
    <cellStyle name="_Dollar_Jazztel model 18DP-exhibits_T_MOBIL2_Telefonica Moviles 3 2" xfId="18477" xr:uid="{00000000-0005-0000-0000-000006180000}"/>
    <cellStyle name="_Dollar_Jazztel model 18DP-exhibits_T_MOBIL2_Telefonica Moviles 3 3" xfId="14213" xr:uid="{00000000-0005-0000-0000-000007180000}"/>
    <cellStyle name="_Dollar_Jazztel model 18DP-exhibits_T_MOBIL2_Telefonica Moviles 4" xfId="5563" xr:uid="{00000000-0005-0000-0000-000008180000}"/>
    <cellStyle name="_Dollar_Jazztel model 18DP-exhibits_T_MOBIL2_Telefonica Moviles 4 2" xfId="18475" xr:uid="{00000000-0005-0000-0000-000009180000}"/>
    <cellStyle name="_Dollar_Jazztel model 18DP-exhibits_T_MOBIL2_Telefonica Moviles 4 3" xfId="14211" xr:uid="{00000000-0005-0000-0000-00000A180000}"/>
    <cellStyle name="_Dollar_Jazztel model 18DP-exhibits_T_MOBIL2_Telefonica Moviles 5" xfId="5564" xr:uid="{00000000-0005-0000-0000-00000B180000}"/>
    <cellStyle name="_Dollar_Jazztel model 18DP-exhibits_T_MOBIL2_Telefonica Moviles 5 2" xfId="21254" xr:uid="{00000000-0005-0000-0000-00000C180000}"/>
    <cellStyle name="_Dollar_Jazztel model 18DP-exhibits_T_MOBIL2_Telefonica Moviles 6" xfId="5559" xr:uid="{00000000-0005-0000-0000-00000D180000}"/>
    <cellStyle name="_Dollar_Jazztel model 18DP-exhibits_Telefonica Moviles" xfId="822" xr:uid="{00000000-0005-0000-0000-00000E180000}"/>
    <cellStyle name="_Dollar_Jazztel model 18DP-exhibits_Telefonica Moviles 2" xfId="823" xr:uid="{00000000-0005-0000-0000-00000F180000}"/>
    <cellStyle name="_Dollar_Jazztel model 18DP-exhibits_Telefonica Moviles 2 2" xfId="5567" xr:uid="{00000000-0005-0000-0000-000010180000}"/>
    <cellStyle name="_Dollar_Jazztel model 18DP-exhibits_Telefonica Moviles 2 2 2" xfId="18479" xr:uid="{00000000-0005-0000-0000-000011180000}"/>
    <cellStyle name="_Dollar_Jazztel model 18DP-exhibits_Telefonica Moviles 2 2 3" xfId="14215" xr:uid="{00000000-0005-0000-0000-000012180000}"/>
    <cellStyle name="_Dollar_Jazztel model 18DP-exhibits_Telefonica Moviles 2 3" xfId="16850" xr:uid="{00000000-0005-0000-0000-000013180000}"/>
    <cellStyle name="_Dollar_Jazztel model 18DP-exhibits_Telefonica Moviles 2 4" xfId="11261" xr:uid="{00000000-0005-0000-0000-000014180000}"/>
    <cellStyle name="_Dollar_Jazztel model 18DP-exhibits_Telefonica Moviles 2 5" xfId="5566" xr:uid="{00000000-0005-0000-0000-000015180000}"/>
    <cellStyle name="_Dollar_Jazztel model 18DP-exhibits_Telefonica Moviles 3" xfId="5568" xr:uid="{00000000-0005-0000-0000-000016180000}"/>
    <cellStyle name="_Dollar_Jazztel model 18DP-exhibits_Telefonica Moviles 3 2" xfId="18480" xr:uid="{00000000-0005-0000-0000-000017180000}"/>
    <cellStyle name="_Dollar_Jazztel model 18DP-exhibits_Telefonica Moviles 3 3" xfId="14216" xr:uid="{00000000-0005-0000-0000-000018180000}"/>
    <cellStyle name="_Dollar_Jazztel model 18DP-exhibits_Telefonica Moviles 4" xfId="5569" xr:uid="{00000000-0005-0000-0000-000019180000}"/>
    <cellStyle name="_Dollar_Jazztel model 18DP-exhibits_Telefonica Moviles 4 2" xfId="18478" xr:uid="{00000000-0005-0000-0000-00001A180000}"/>
    <cellStyle name="_Dollar_Jazztel model 18DP-exhibits_Telefonica Moviles 4 3" xfId="14214" xr:uid="{00000000-0005-0000-0000-00001B180000}"/>
    <cellStyle name="_Dollar_Jazztel model 18DP-exhibits_Telefonica Moviles 5" xfId="5570" xr:uid="{00000000-0005-0000-0000-00001C180000}"/>
    <cellStyle name="_Dollar_Jazztel model 18DP-exhibits_Telefonica Moviles 5 2" xfId="21255" xr:uid="{00000000-0005-0000-0000-00001D180000}"/>
    <cellStyle name="_Dollar_Jazztel model 18DP-exhibits_Telefonica Moviles 6" xfId="5565" xr:uid="{00000000-0005-0000-0000-00001E180000}"/>
    <cellStyle name="_Dollar_Jazztel model 18DP-exhibits_TelenorInitiation-11Jan01" xfId="824" xr:uid="{00000000-0005-0000-0000-00001F180000}"/>
    <cellStyle name="_Dollar_Jazztel model 18DP-exhibits_TelenorInitiation-11Jan01 2" xfId="825" xr:uid="{00000000-0005-0000-0000-000020180000}"/>
    <cellStyle name="_Dollar_Jazztel model 18DP-exhibits_TelenorInitiation-11Jan01 2 2" xfId="5573" xr:uid="{00000000-0005-0000-0000-000021180000}"/>
    <cellStyle name="_Dollar_Jazztel model 18DP-exhibits_TelenorInitiation-11Jan01 2 2 2" xfId="18482" xr:uid="{00000000-0005-0000-0000-000022180000}"/>
    <cellStyle name="_Dollar_Jazztel model 18DP-exhibits_TelenorInitiation-11Jan01 2 2 3" xfId="14218" xr:uid="{00000000-0005-0000-0000-000023180000}"/>
    <cellStyle name="_Dollar_Jazztel model 18DP-exhibits_TelenorInitiation-11Jan01 2 3" xfId="16851" xr:uid="{00000000-0005-0000-0000-000024180000}"/>
    <cellStyle name="_Dollar_Jazztel model 18DP-exhibits_TelenorInitiation-11Jan01 2 4" xfId="11262" xr:uid="{00000000-0005-0000-0000-000025180000}"/>
    <cellStyle name="_Dollar_Jazztel model 18DP-exhibits_TelenorInitiation-11Jan01 2 5" xfId="5572" xr:uid="{00000000-0005-0000-0000-000026180000}"/>
    <cellStyle name="_Dollar_Jazztel model 18DP-exhibits_TelenorInitiation-11Jan01 3" xfId="5574" xr:uid="{00000000-0005-0000-0000-000027180000}"/>
    <cellStyle name="_Dollar_Jazztel model 18DP-exhibits_TelenorInitiation-11Jan01 3 2" xfId="18483" xr:uid="{00000000-0005-0000-0000-000028180000}"/>
    <cellStyle name="_Dollar_Jazztel model 18DP-exhibits_TelenorInitiation-11Jan01 3 3" xfId="14219" xr:uid="{00000000-0005-0000-0000-000029180000}"/>
    <cellStyle name="_Dollar_Jazztel model 18DP-exhibits_TelenorInitiation-11Jan01 4" xfId="5575" xr:uid="{00000000-0005-0000-0000-00002A180000}"/>
    <cellStyle name="_Dollar_Jazztel model 18DP-exhibits_TelenorInitiation-11Jan01 4 2" xfId="18481" xr:uid="{00000000-0005-0000-0000-00002B180000}"/>
    <cellStyle name="_Dollar_Jazztel model 18DP-exhibits_TelenorInitiation-11Jan01 4 3" xfId="14217" xr:uid="{00000000-0005-0000-0000-00002C180000}"/>
    <cellStyle name="_Dollar_Jazztel model 18DP-exhibits_TelenorInitiation-11Jan01 5" xfId="5576" xr:uid="{00000000-0005-0000-0000-00002D180000}"/>
    <cellStyle name="_Dollar_Jazztel model 18DP-exhibits_TelenorInitiation-11Jan01 5 2" xfId="21256" xr:uid="{00000000-0005-0000-0000-00002E180000}"/>
    <cellStyle name="_Dollar_Jazztel model 18DP-exhibits_TelenorInitiation-11Jan01 6" xfId="5571" xr:uid="{00000000-0005-0000-0000-00002F180000}"/>
    <cellStyle name="_Dollar_Jazztel model 18DP-exhibits_TelenorWIPFeb01" xfId="826" xr:uid="{00000000-0005-0000-0000-000030180000}"/>
    <cellStyle name="_Dollar_Jazztel model 18DP-exhibits_TelenorWIPFeb01 2" xfId="827" xr:uid="{00000000-0005-0000-0000-000031180000}"/>
    <cellStyle name="_Dollar_Jazztel model 18DP-exhibits_TelenorWIPFeb01 2 2" xfId="5579" xr:uid="{00000000-0005-0000-0000-000032180000}"/>
    <cellStyle name="_Dollar_Jazztel model 18DP-exhibits_TelenorWIPFeb01 2 2 2" xfId="18485" xr:uid="{00000000-0005-0000-0000-000033180000}"/>
    <cellStyle name="_Dollar_Jazztel model 18DP-exhibits_TelenorWIPFeb01 2 2 3" xfId="14221" xr:uid="{00000000-0005-0000-0000-000034180000}"/>
    <cellStyle name="_Dollar_Jazztel model 18DP-exhibits_TelenorWIPFeb01 2 3" xfId="16852" xr:uid="{00000000-0005-0000-0000-000035180000}"/>
    <cellStyle name="_Dollar_Jazztel model 18DP-exhibits_TelenorWIPFeb01 2 4" xfId="11263" xr:uid="{00000000-0005-0000-0000-000036180000}"/>
    <cellStyle name="_Dollar_Jazztel model 18DP-exhibits_TelenorWIPFeb01 2 5" xfId="5578" xr:uid="{00000000-0005-0000-0000-000037180000}"/>
    <cellStyle name="_Dollar_Jazztel model 18DP-exhibits_TelenorWIPFeb01 3" xfId="5580" xr:uid="{00000000-0005-0000-0000-000038180000}"/>
    <cellStyle name="_Dollar_Jazztel model 18DP-exhibits_TelenorWIPFeb01 3 2" xfId="18486" xr:uid="{00000000-0005-0000-0000-000039180000}"/>
    <cellStyle name="_Dollar_Jazztel model 18DP-exhibits_TelenorWIPFeb01 3 3" xfId="14222" xr:uid="{00000000-0005-0000-0000-00003A180000}"/>
    <cellStyle name="_Dollar_Jazztel model 18DP-exhibits_TelenorWIPFeb01 4" xfId="5581" xr:uid="{00000000-0005-0000-0000-00003B180000}"/>
    <cellStyle name="_Dollar_Jazztel model 18DP-exhibits_TelenorWIPFeb01 4 2" xfId="18484" xr:uid="{00000000-0005-0000-0000-00003C180000}"/>
    <cellStyle name="_Dollar_Jazztel model 18DP-exhibits_TelenorWIPFeb01 4 3" xfId="14220" xr:uid="{00000000-0005-0000-0000-00003D180000}"/>
    <cellStyle name="_Dollar_Jazztel model 18DP-exhibits_TelenorWIPFeb01 5" xfId="5582" xr:uid="{00000000-0005-0000-0000-00003E180000}"/>
    <cellStyle name="_Dollar_Jazztel model 18DP-exhibits_TelenorWIPFeb01 5 2" xfId="21257" xr:uid="{00000000-0005-0000-0000-00003F180000}"/>
    <cellStyle name="_Dollar_Jazztel model 18DP-exhibits_TelenorWIPFeb01 6" xfId="5577" xr:uid="{00000000-0005-0000-0000-000040180000}"/>
    <cellStyle name="_Dollar_Orange-May01" xfId="828" xr:uid="{00000000-0005-0000-0000-000041180000}"/>
    <cellStyle name="_Dollar_Orange-May01 2" xfId="829" xr:uid="{00000000-0005-0000-0000-000042180000}"/>
    <cellStyle name="_Dollar_Orange-May01 2 2" xfId="5585" xr:uid="{00000000-0005-0000-0000-000043180000}"/>
    <cellStyle name="_Dollar_Orange-May01 2 2 2" xfId="18488" xr:uid="{00000000-0005-0000-0000-000044180000}"/>
    <cellStyle name="_Dollar_Orange-May01 2 2 3" xfId="14224" xr:uid="{00000000-0005-0000-0000-000045180000}"/>
    <cellStyle name="_Dollar_Orange-May01 2 3" xfId="16853" xr:uid="{00000000-0005-0000-0000-000046180000}"/>
    <cellStyle name="_Dollar_Orange-May01 2 4" xfId="11264" xr:uid="{00000000-0005-0000-0000-000047180000}"/>
    <cellStyle name="_Dollar_Orange-May01 2 5" xfId="5584" xr:uid="{00000000-0005-0000-0000-000048180000}"/>
    <cellStyle name="_Dollar_Orange-May01 3" xfId="5586" xr:uid="{00000000-0005-0000-0000-000049180000}"/>
    <cellStyle name="_Dollar_Orange-May01 3 2" xfId="18489" xr:uid="{00000000-0005-0000-0000-00004A180000}"/>
    <cellStyle name="_Dollar_Orange-May01 3 3" xfId="14225" xr:uid="{00000000-0005-0000-0000-00004B180000}"/>
    <cellStyle name="_Dollar_Orange-May01 4" xfId="5587" xr:uid="{00000000-0005-0000-0000-00004C180000}"/>
    <cellStyle name="_Dollar_Orange-May01 4 2" xfId="18487" xr:uid="{00000000-0005-0000-0000-00004D180000}"/>
    <cellStyle name="_Dollar_Orange-May01 4 3" xfId="14223" xr:uid="{00000000-0005-0000-0000-00004E180000}"/>
    <cellStyle name="_Dollar_Orange-May01 5" xfId="5588" xr:uid="{00000000-0005-0000-0000-00004F180000}"/>
    <cellStyle name="_Dollar_Orange-May01 5 2" xfId="21258" xr:uid="{00000000-0005-0000-0000-000050180000}"/>
    <cellStyle name="_Dollar_Orange-May01 6" xfId="5583" xr:uid="{00000000-0005-0000-0000-000051180000}"/>
    <cellStyle name="_Dollar_Orange-Sep01" xfId="830" xr:uid="{00000000-0005-0000-0000-000052180000}"/>
    <cellStyle name="_Dollar_Orange-Sep01 2" xfId="831" xr:uid="{00000000-0005-0000-0000-000053180000}"/>
    <cellStyle name="_Dollar_Orange-Sep01 2 2" xfId="5591" xr:uid="{00000000-0005-0000-0000-000054180000}"/>
    <cellStyle name="_Dollar_Orange-Sep01 2 2 2" xfId="18491" xr:uid="{00000000-0005-0000-0000-000055180000}"/>
    <cellStyle name="_Dollar_Orange-Sep01 2 2 3" xfId="14227" xr:uid="{00000000-0005-0000-0000-000056180000}"/>
    <cellStyle name="_Dollar_Orange-Sep01 2 3" xfId="16854" xr:uid="{00000000-0005-0000-0000-000057180000}"/>
    <cellStyle name="_Dollar_Orange-Sep01 2 4" xfId="11265" xr:uid="{00000000-0005-0000-0000-000058180000}"/>
    <cellStyle name="_Dollar_Orange-Sep01 2 5" xfId="5590" xr:uid="{00000000-0005-0000-0000-000059180000}"/>
    <cellStyle name="_Dollar_Orange-Sep01 3" xfId="5592" xr:uid="{00000000-0005-0000-0000-00005A180000}"/>
    <cellStyle name="_Dollar_Orange-Sep01 3 2" xfId="18492" xr:uid="{00000000-0005-0000-0000-00005B180000}"/>
    <cellStyle name="_Dollar_Orange-Sep01 3 3" xfId="14228" xr:uid="{00000000-0005-0000-0000-00005C180000}"/>
    <cellStyle name="_Dollar_Orange-Sep01 4" xfId="5593" xr:uid="{00000000-0005-0000-0000-00005D180000}"/>
    <cellStyle name="_Dollar_Orange-Sep01 4 2" xfId="18490" xr:uid="{00000000-0005-0000-0000-00005E180000}"/>
    <cellStyle name="_Dollar_Orange-Sep01 4 3" xfId="14226" xr:uid="{00000000-0005-0000-0000-00005F180000}"/>
    <cellStyle name="_Dollar_Orange-Sep01 5" xfId="5594" xr:uid="{00000000-0005-0000-0000-000060180000}"/>
    <cellStyle name="_Dollar_Orange-Sep01 5 2" xfId="21259" xr:uid="{00000000-0005-0000-0000-000061180000}"/>
    <cellStyle name="_Dollar_Orange-Sep01 6" xfId="5589" xr:uid="{00000000-0005-0000-0000-000062180000}"/>
    <cellStyle name="_Dollar_WACC analysis 02" xfId="832" xr:uid="{00000000-0005-0000-0000-000063180000}"/>
    <cellStyle name="_Dollar_WACC analysis 02 2" xfId="833" xr:uid="{00000000-0005-0000-0000-000064180000}"/>
    <cellStyle name="_Dollar_WACC analysis 02 2 2" xfId="5597" xr:uid="{00000000-0005-0000-0000-000065180000}"/>
    <cellStyle name="_Dollar_WACC analysis 02 2 2 2" xfId="18494" xr:uid="{00000000-0005-0000-0000-000066180000}"/>
    <cellStyle name="_Dollar_WACC analysis 02 2 2 3" xfId="14230" xr:uid="{00000000-0005-0000-0000-000067180000}"/>
    <cellStyle name="_Dollar_WACC analysis 02 2 3" xfId="16855" xr:uid="{00000000-0005-0000-0000-000068180000}"/>
    <cellStyle name="_Dollar_WACC analysis 02 2 4" xfId="11266" xr:uid="{00000000-0005-0000-0000-000069180000}"/>
    <cellStyle name="_Dollar_WACC analysis 02 2 5" xfId="5596" xr:uid="{00000000-0005-0000-0000-00006A180000}"/>
    <cellStyle name="_Dollar_WACC analysis 02 3" xfId="5598" xr:uid="{00000000-0005-0000-0000-00006B180000}"/>
    <cellStyle name="_Dollar_WACC analysis 02 3 2" xfId="18495" xr:uid="{00000000-0005-0000-0000-00006C180000}"/>
    <cellStyle name="_Dollar_WACC analysis 02 3 3" xfId="14231" xr:uid="{00000000-0005-0000-0000-00006D180000}"/>
    <cellStyle name="_Dollar_WACC analysis 02 4" xfId="5599" xr:uid="{00000000-0005-0000-0000-00006E180000}"/>
    <cellStyle name="_Dollar_WACC analysis 02 4 2" xfId="18493" xr:uid="{00000000-0005-0000-0000-00006F180000}"/>
    <cellStyle name="_Dollar_WACC analysis 02 4 3" xfId="14229" xr:uid="{00000000-0005-0000-0000-000070180000}"/>
    <cellStyle name="_Dollar_WACC analysis 02 5" xfId="5600" xr:uid="{00000000-0005-0000-0000-000071180000}"/>
    <cellStyle name="_Dollar_WACC analysis 02 5 2" xfId="21260" xr:uid="{00000000-0005-0000-0000-000072180000}"/>
    <cellStyle name="_Dollar_WACC analysis 02 6" xfId="5595" xr:uid="{00000000-0005-0000-0000-000073180000}"/>
    <cellStyle name="_e-plus debt - Machado1" xfId="834" xr:uid="{00000000-0005-0000-0000-000074180000}"/>
    <cellStyle name="_e-plus debt - Machado1 2" xfId="835" xr:uid="{00000000-0005-0000-0000-000075180000}"/>
    <cellStyle name="_e-plus debt - Machado1 2 2" xfId="5603" xr:uid="{00000000-0005-0000-0000-000076180000}"/>
    <cellStyle name="_e-plus debt - Machado1 2 2 2" xfId="18497" xr:uid="{00000000-0005-0000-0000-000077180000}"/>
    <cellStyle name="_e-plus debt - Machado1 2 2 3" xfId="14233" xr:uid="{00000000-0005-0000-0000-000078180000}"/>
    <cellStyle name="_e-plus debt - Machado1 2 3" xfId="16856" xr:uid="{00000000-0005-0000-0000-000079180000}"/>
    <cellStyle name="_e-plus debt - Machado1 2 4" xfId="11267" xr:uid="{00000000-0005-0000-0000-00007A180000}"/>
    <cellStyle name="_e-plus debt - Machado1 2 5" xfId="5602" xr:uid="{00000000-0005-0000-0000-00007B180000}"/>
    <cellStyle name="_e-plus debt - Machado1 3" xfId="5604" xr:uid="{00000000-0005-0000-0000-00007C180000}"/>
    <cellStyle name="_e-plus debt - Machado1 3 2" xfId="18498" xr:uid="{00000000-0005-0000-0000-00007D180000}"/>
    <cellStyle name="_e-plus debt - Machado1 3 3" xfId="14234" xr:uid="{00000000-0005-0000-0000-00007E180000}"/>
    <cellStyle name="_e-plus debt - Machado1 4" xfId="5605" xr:uid="{00000000-0005-0000-0000-00007F180000}"/>
    <cellStyle name="_e-plus debt - Machado1 4 2" xfId="18496" xr:uid="{00000000-0005-0000-0000-000080180000}"/>
    <cellStyle name="_e-plus debt - Machado1 4 3" xfId="14232" xr:uid="{00000000-0005-0000-0000-000081180000}"/>
    <cellStyle name="_e-plus debt - Machado1 5" xfId="5606" xr:uid="{00000000-0005-0000-0000-000082180000}"/>
    <cellStyle name="_e-plus debt - Machado1 5 2" xfId="21261" xr:uid="{00000000-0005-0000-0000-000083180000}"/>
    <cellStyle name="_e-plus debt - Machado1 6" xfId="5601" xr:uid="{00000000-0005-0000-0000-000084180000}"/>
    <cellStyle name="_Estimación de cierre al 31-08-2011" xfId="836" xr:uid="{00000000-0005-0000-0000-000085180000}"/>
    <cellStyle name="_Estimación de cierre al 31-08-2011 2" xfId="837" xr:uid="{00000000-0005-0000-0000-000086180000}"/>
    <cellStyle name="_Estimación de cierre al 31-08-2011 2 2" xfId="5609" xr:uid="{00000000-0005-0000-0000-000087180000}"/>
    <cellStyle name="_Estimación de cierre al 31-08-2011 2 2 2" xfId="18500" xr:uid="{00000000-0005-0000-0000-000088180000}"/>
    <cellStyle name="_Estimación de cierre al 31-08-2011 2 2 3" xfId="14236" xr:uid="{00000000-0005-0000-0000-000089180000}"/>
    <cellStyle name="_Estimación de cierre al 31-08-2011 2 3" xfId="16857" xr:uid="{00000000-0005-0000-0000-00008A180000}"/>
    <cellStyle name="_Estimación de cierre al 31-08-2011 2 4" xfId="11268" xr:uid="{00000000-0005-0000-0000-00008B180000}"/>
    <cellStyle name="_Estimación de cierre al 31-08-2011 2 5" xfId="5608" xr:uid="{00000000-0005-0000-0000-00008C180000}"/>
    <cellStyle name="_Estimación de cierre al 31-08-2011 3" xfId="5610" xr:uid="{00000000-0005-0000-0000-00008D180000}"/>
    <cellStyle name="_Estimación de cierre al 31-08-2011 3 2" xfId="18501" xr:uid="{00000000-0005-0000-0000-00008E180000}"/>
    <cellStyle name="_Estimación de cierre al 31-08-2011 3 3" xfId="14237" xr:uid="{00000000-0005-0000-0000-00008F180000}"/>
    <cellStyle name="_Estimación de cierre al 31-08-2011 4" xfId="5611" xr:uid="{00000000-0005-0000-0000-000090180000}"/>
    <cellStyle name="_Estimación de cierre al 31-08-2011 4 2" xfId="18499" xr:uid="{00000000-0005-0000-0000-000091180000}"/>
    <cellStyle name="_Estimación de cierre al 31-08-2011 4 3" xfId="14235" xr:uid="{00000000-0005-0000-0000-000092180000}"/>
    <cellStyle name="_Estimación de cierre al 31-08-2011 5" xfId="5612" xr:uid="{00000000-0005-0000-0000-000093180000}"/>
    <cellStyle name="_Estimación de cierre al 31-08-2011 5 2" xfId="21262" xr:uid="{00000000-0005-0000-0000-000094180000}"/>
    <cellStyle name="_Estimación de cierre al 31-08-2011 6" xfId="5607" xr:uid="{00000000-0005-0000-0000-000095180000}"/>
    <cellStyle name="_Euro" xfId="838" xr:uid="{00000000-0005-0000-0000-000096180000}"/>
    <cellStyle name="_Euro 2" xfId="839" xr:uid="{00000000-0005-0000-0000-000097180000}"/>
    <cellStyle name="_Euro 2 2" xfId="5615" xr:uid="{00000000-0005-0000-0000-000098180000}"/>
    <cellStyle name="_Euro 2 2 2" xfId="18503" xr:uid="{00000000-0005-0000-0000-000099180000}"/>
    <cellStyle name="_Euro 2 2 3" xfId="14239" xr:uid="{00000000-0005-0000-0000-00009A180000}"/>
    <cellStyle name="_Euro 2 3" xfId="16858" xr:uid="{00000000-0005-0000-0000-00009B180000}"/>
    <cellStyle name="_Euro 2 4" xfId="11269" xr:uid="{00000000-0005-0000-0000-00009C180000}"/>
    <cellStyle name="_Euro 2 5" xfId="5614" xr:uid="{00000000-0005-0000-0000-00009D180000}"/>
    <cellStyle name="_Euro 3" xfId="5616" xr:uid="{00000000-0005-0000-0000-00009E180000}"/>
    <cellStyle name="_Euro 3 2" xfId="18504" xr:uid="{00000000-0005-0000-0000-00009F180000}"/>
    <cellStyle name="_Euro 3 3" xfId="14240" xr:uid="{00000000-0005-0000-0000-0000A0180000}"/>
    <cellStyle name="_Euro 4" xfId="5617" xr:uid="{00000000-0005-0000-0000-0000A1180000}"/>
    <cellStyle name="_Euro 4 2" xfId="18502" xr:uid="{00000000-0005-0000-0000-0000A2180000}"/>
    <cellStyle name="_Euro 4 3" xfId="14238" xr:uid="{00000000-0005-0000-0000-0000A3180000}"/>
    <cellStyle name="_Euro 5" xfId="5618" xr:uid="{00000000-0005-0000-0000-0000A4180000}"/>
    <cellStyle name="_Euro 5 2" xfId="21263" xr:uid="{00000000-0005-0000-0000-0000A5180000}"/>
    <cellStyle name="_Euro 6" xfId="5613" xr:uid="{00000000-0005-0000-0000-0000A6180000}"/>
    <cellStyle name="_Euro_01 Revenue and EBITDA Bridge by Park" xfId="840" xr:uid="{00000000-0005-0000-0000-0000A7180000}"/>
    <cellStyle name="_Euro_01 Revenue and EBITDA Bridge by Park 2" xfId="841" xr:uid="{00000000-0005-0000-0000-0000A8180000}"/>
    <cellStyle name="_Euro_01 Revenue and EBITDA Bridge by Park 2 2" xfId="5621" xr:uid="{00000000-0005-0000-0000-0000A9180000}"/>
    <cellStyle name="_Euro_01 Revenue and EBITDA Bridge by Park 2 2 2" xfId="18506" xr:uid="{00000000-0005-0000-0000-0000AA180000}"/>
    <cellStyle name="_Euro_01 Revenue and EBITDA Bridge by Park 2 2 3" xfId="14242" xr:uid="{00000000-0005-0000-0000-0000AB180000}"/>
    <cellStyle name="_Euro_01 Revenue and EBITDA Bridge by Park 2 3" xfId="16859" xr:uid="{00000000-0005-0000-0000-0000AC180000}"/>
    <cellStyle name="_Euro_01 Revenue and EBITDA Bridge by Park 2 4" xfId="11270" xr:uid="{00000000-0005-0000-0000-0000AD180000}"/>
    <cellStyle name="_Euro_01 Revenue and EBITDA Bridge by Park 2 5" xfId="5620" xr:uid="{00000000-0005-0000-0000-0000AE180000}"/>
    <cellStyle name="_Euro_01 Revenue and EBITDA Bridge by Park 3" xfId="5622" xr:uid="{00000000-0005-0000-0000-0000AF180000}"/>
    <cellStyle name="_Euro_01 Revenue and EBITDA Bridge by Park 3 2" xfId="18507" xr:uid="{00000000-0005-0000-0000-0000B0180000}"/>
    <cellStyle name="_Euro_01 Revenue and EBITDA Bridge by Park 3 3" xfId="14243" xr:uid="{00000000-0005-0000-0000-0000B1180000}"/>
    <cellStyle name="_Euro_01 Revenue and EBITDA Bridge by Park 4" xfId="5623" xr:uid="{00000000-0005-0000-0000-0000B2180000}"/>
    <cellStyle name="_Euro_01 Revenue and EBITDA Bridge by Park 4 2" xfId="18505" xr:uid="{00000000-0005-0000-0000-0000B3180000}"/>
    <cellStyle name="_Euro_01 Revenue and EBITDA Bridge by Park 4 3" xfId="14241" xr:uid="{00000000-0005-0000-0000-0000B4180000}"/>
    <cellStyle name="_Euro_01 Revenue and EBITDA Bridge by Park 5" xfId="5624" xr:uid="{00000000-0005-0000-0000-0000B5180000}"/>
    <cellStyle name="_Euro_01 Revenue and EBITDA Bridge by Park 5 2" xfId="21264" xr:uid="{00000000-0005-0000-0000-0000B6180000}"/>
    <cellStyle name="_Euro_01 Revenue and EBITDA Bridge by Park 6" xfId="5619" xr:uid="{00000000-0005-0000-0000-0000B7180000}"/>
    <cellStyle name="_Euro_03 Hopi Hari" xfId="842" xr:uid="{00000000-0005-0000-0000-0000B8180000}"/>
    <cellStyle name="_Euro_03 Hopi Hari 2" xfId="843" xr:uid="{00000000-0005-0000-0000-0000B9180000}"/>
    <cellStyle name="_Euro_03 Hopi Hari 2 2" xfId="5627" xr:uid="{00000000-0005-0000-0000-0000BA180000}"/>
    <cellStyle name="_Euro_03 Hopi Hari 2 2 2" xfId="18509" xr:uid="{00000000-0005-0000-0000-0000BB180000}"/>
    <cellStyle name="_Euro_03 Hopi Hari 2 2 3" xfId="14245" xr:uid="{00000000-0005-0000-0000-0000BC180000}"/>
    <cellStyle name="_Euro_03 Hopi Hari 2 3" xfId="16860" xr:uid="{00000000-0005-0000-0000-0000BD180000}"/>
    <cellStyle name="_Euro_03 Hopi Hari 2 4" xfId="11271" xr:uid="{00000000-0005-0000-0000-0000BE180000}"/>
    <cellStyle name="_Euro_03 Hopi Hari 2 5" xfId="5626" xr:uid="{00000000-0005-0000-0000-0000BF180000}"/>
    <cellStyle name="_Euro_03 Hopi Hari 3" xfId="5628" xr:uid="{00000000-0005-0000-0000-0000C0180000}"/>
    <cellStyle name="_Euro_03 Hopi Hari 3 2" xfId="18510" xr:uid="{00000000-0005-0000-0000-0000C1180000}"/>
    <cellStyle name="_Euro_03 Hopi Hari 3 3" xfId="14246" xr:uid="{00000000-0005-0000-0000-0000C2180000}"/>
    <cellStyle name="_Euro_03 Hopi Hari 4" xfId="5629" xr:uid="{00000000-0005-0000-0000-0000C3180000}"/>
    <cellStyle name="_Euro_03 Hopi Hari 4 2" xfId="18508" xr:uid="{00000000-0005-0000-0000-0000C4180000}"/>
    <cellStyle name="_Euro_03 Hopi Hari 4 3" xfId="14244" xr:uid="{00000000-0005-0000-0000-0000C5180000}"/>
    <cellStyle name="_Euro_03 Hopi Hari 5" xfId="5630" xr:uid="{00000000-0005-0000-0000-0000C6180000}"/>
    <cellStyle name="_Euro_03 Hopi Hari 5 2" xfId="21265" xr:uid="{00000000-0005-0000-0000-0000C7180000}"/>
    <cellStyle name="_Euro_03 Hopi Hari 6" xfId="5625" xr:uid="{00000000-0005-0000-0000-0000C8180000}"/>
    <cellStyle name="_Euro_03 Merg?r Market Multiples" xfId="20746" xr:uid="{00000000-0005-0000-0000-0000C9180000}"/>
    <cellStyle name="_Euro_03 Mergťr Market Multiples" xfId="844" xr:uid="{00000000-0005-0000-0000-0000CA180000}"/>
    <cellStyle name="_Euro_03 Mergťr Market Multiples 2" xfId="845" xr:uid="{00000000-0005-0000-0000-0000CB180000}"/>
    <cellStyle name="_Euro_04Bridges" xfId="846" xr:uid="{00000000-0005-0000-0000-0000CC180000}"/>
    <cellStyle name="_Euro_04Bridges 2" xfId="847" xr:uid="{00000000-0005-0000-0000-0000CD180000}"/>
    <cellStyle name="_Euro_04Bridges 2 2" xfId="5633" xr:uid="{00000000-0005-0000-0000-0000CE180000}"/>
    <cellStyle name="_Euro_04Bridges 2 2 2" xfId="18512" xr:uid="{00000000-0005-0000-0000-0000CF180000}"/>
    <cellStyle name="_Euro_04Bridges 2 2 3" xfId="14248" xr:uid="{00000000-0005-0000-0000-0000D0180000}"/>
    <cellStyle name="_Euro_04Bridges 2 3" xfId="16861" xr:uid="{00000000-0005-0000-0000-0000D1180000}"/>
    <cellStyle name="_Euro_04Bridges 2 4" xfId="11272" xr:uid="{00000000-0005-0000-0000-0000D2180000}"/>
    <cellStyle name="_Euro_04Bridges 2 5" xfId="5632" xr:uid="{00000000-0005-0000-0000-0000D3180000}"/>
    <cellStyle name="_Euro_04Bridges 3" xfId="5634" xr:uid="{00000000-0005-0000-0000-0000D4180000}"/>
    <cellStyle name="_Euro_04Bridges 3 2" xfId="18513" xr:uid="{00000000-0005-0000-0000-0000D5180000}"/>
    <cellStyle name="_Euro_04Bridges 3 3" xfId="14249" xr:uid="{00000000-0005-0000-0000-0000D6180000}"/>
    <cellStyle name="_Euro_04Bridges 4" xfId="5635" xr:uid="{00000000-0005-0000-0000-0000D7180000}"/>
    <cellStyle name="_Euro_04Bridges 4 2" xfId="18511" xr:uid="{00000000-0005-0000-0000-0000D8180000}"/>
    <cellStyle name="_Euro_04Bridges 4 3" xfId="14247" xr:uid="{00000000-0005-0000-0000-0000D9180000}"/>
    <cellStyle name="_Euro_04Bridges 5" xfId="5636" xr:uid="{00000000-0005-0000-0000-0000DA180000}"/>
    <cellStyle name="_Euro_04Bridges 5 2" xfId="21266" xr:uid="{00000000-0005-0000-0000-0000DB180000}"/>
    <cellStyle name="_Euro_04Bridges 6" xfId="5631" xr:uid="{00000000-0005-0000-0000-0000DC180000}"/>
    <cellStyle name="_Euro_05 Market Data Page Sab-Ban-Pop-Ambar" xfId="848" xr:uid="{00000000-0005-0000-0000-0000DD180000}"/>
    <cellStyle name="_Euro_05 Market Data Page Sab-Ban-Pop-Ambar 2" xfId="849" xr:uid="{00000000-0005-0000-0000-0000DE180000}"/>
    <cellStyle name="_Euro_05 Market Data Page Sab-Ban-Pop-Ambar 2 2" xfId="5639" xr:uid="{00000000-0005-0000-0000-0000DF180000}"/>
    <cellStyle name="_Euro_05 Market Data Page Sab-Ban-Pop-Ambar 2 2 2" xfId="18515" xr:uid="{00000000-0005-0000-0000-0000E0180000}"/>
    <cellStyle name="_Euro_05 Market Data Page Sab-Ban-Pop-Ambar 2 2 3" xfId="14251" xr:uid="{00000000-0005-0000-0000-0000E1180000}"/>
    <cellStyle name="_Euro_05 Market Data Page Sab-Ban-Pop-Ambar 2 3" xfId="16862" xr:uid="{00000000-0005-0000-0000-0000E2180000}"/>
    <cellStyle name="_Euro_05 Market Data Page Sab-Ban-Pop-Ambar 2 4" xfId="11273" xr:uid="{00000000-0005-0000-0000-0000E3180000}"/>
    <cellStyle name="_Euro_05 Market Data Page Sab-Ban-Pop-Ambar 2 5" xfId="5638" xr:uid="{00000000-0005-0000-0000-0000E4180000}"/>
    <cellStyle name="_Euro_05 Market Data Page Sab-Ban-Pop-Ambar 3" xfId="5640" xr:uid="{00000000-0005-0000-0000-0000E5180000}"/>
    <cellStyle name="_Euro_05 Market Data Page Sab-Ban-Pop-Ambar 3 2" xfId="18516" xr:uid="{00000000-0005-0000-0000-0000E6180000}"/>
    <cellStyle name="_Euro_05 Market Data Page Sab-Ban-Pop-Ambar 3 3" xfId="14252" xr:uid="{00000000-0005-0000-0000-0000E7180000}"/>
    <cellStyle name="_Euro_05 Market Data Page Sab-Ban-Pop-Ambar 4" xfId="5641" xr:uid="{00000000-0005-0000-0000-0000E8180000}"/>
    <cellStyle name="_Euro_05 Market Data Page Sab-Ban-Pop-Ambar 4 2" xfId="18514" xr:uid="{00000000-0005-0000-0000-0000E9180000}"/>
    <cellStyle name="_Euro_05 Market Data Page Sab-Ban-Pop-Ambar 4 3" xfId="14250" xr:uid="{00000000-0005-0000-0000-0000EA180000}"/>
    <cellStyle name="_Euro_05 Market Data Page Sab-Ban-Pop-Ambar 5" xfId="5642" xr:uid="{00000000-0005-0000-0000-0000EB180000}"/>
    <cellStyle name="_Euro_05 Market Data Page Sab-Ban-Pop-Ambar 5 2" xfId="21267" xr:uid="{00000000-0005-0000-0000-0000EC180000}"/>
    <cellStyle name="_Euro_05 Market Data Page Sab-Ban-Pop-Ambar 6" xfId="5637" xr:uid="{00000000-0005-0000-0000-0000ED180000}"/>
    <cellStyle name="_Euro_10 Integrated Model" xfId="850" xr:uid="{00000000-0005-0000-0000-0000EE180000}"/>
    <cellStyle name="_Euro_10 Integrated Model 2" xfId="851" xr:uid="{00000000-0005-0000-0000-0000EF180000}"/>
    <cellStyle name="_Euro_10 Integrated Model 2 2" xfId="5645" xr:uid="{00000000-0005-0000-0000-0000F0180000}"/>
    <cellStyle name="_Euro_10 Integrated Model 2 2 2" xfId="18518" xr:uid="{00000000-0005-0000-0000-0000F1180000}"/>
    <cellStyle name="_Euro_10 Integrated Model 2 2 3" xfId="14254" xr:uid="{00000000-0005-0000-0000-0000F2180000}"/>
    <cellStyle name="_Euro_10 Integrated Model 2 3" xfId="16863" xr:uid="{00000000-0005-0000-0000-0000F3180000}"/>
    <cellStyle name="_Euro_10 Integrated Model 2 4" xfId="11274" xr:uid="{00000000-0005-0000-0000-0000F4180000}"/>
    <cellStyle name="_Euro_10 Integrated Model 2 5" xfId="5644" xr:uid="{00000000-0005-0000-0000-0000F5180000}"/>
    <cellStyle name="_Euro_10 Integrated Model 3" xfId="5646" xr:uid="{00000000-0005-0000-0000-0000F6180000}"/>
    <cellStyle name="_Euro_10 Integrated Model 3 2" xfId="18519" xr:uid="{00000000-0005-0000-0000-0000F7180000}"/>
    <cellStyle name="_Euro_10 Integrated Model 3 3" xfId="14255" xr:uid="{00000000-0005-0000-0000-0000F8180000}"/>
    <cellStyle name="_Euro_10 Integrated Model 4" xfId="5647" xr:uid="{00000000-0005-0000-0000-0000F9180000}"/>
    <cellStyle name="_Euro_10 Integrated Model 4 2" xfId="18517" xr:uid="{00000000-0005-0000-0000-0000FA180000}"/>
    <cellStyle name="_Euro_10 Integrated Model 4 3" xfId="14253" xr:uid="{00000000-0005-0000-0000-0000FB180000}"/>
    <cellStyle name="_Euro_10 Integrated Model 5" xfId="5648" xr:uid="{00000000-0005-0000-0000-0000FC180000}"/>
    <cellStyle name="_Euro_10 Integrated Model 5 2" xfId="21268" xr:uid="{00000000-0005-0000-0000-0000FD180000}"/>
    <cellStyle name="_Euro_10 Integrated Model 6" xfId="5643" xr:uid="{00000000-0005-0000-0000-0000FE180000}"/>
    <cellStyle name="_Euro_21 Ambar Valuation Model Sent to Client" xfId="852" xr:uid="{00000000-0005-0000-0000-0000FF180000}"/>
    <cellStyle name="_Euro_List One-Offs" xfId="853" xr:uid="{00000000-0005-0000-0000-000000190000}"/>
    <cellStyle name="_Euro_List One-Offs 2" xfId="854" xr:uid="{00000000-0005-0000-0000-000001190000}"/>
    <cellStyle name="_Euro_List One-Offs 2 2" xfId="5651" xr:uid="{00000000-0005-0000-0000-000002190000}"/>
    <cellStyle name="_Euro_List One-Offs 2 2 2" xfId="18521" xr:uid="{00000000-0005-0000-0000-000003190000}"/>
    <cellStyle name="_Euro_List One-Offs 2 2 3" xfId="14257" xr:uid="{00000000-0005-0000-0000-000004190000}"/>
    <cellStyle name="_Euro_List One-Offs 2 3" xfId="16864" xr:uid="{00000000-0005-0000-0000-000005190000}"/>
    <cellStyle name="_Euro_List One-Offs 2 4" xfId="11275" xr:uid="{00000000-0005-0000-0000-000006190000}"/>
    <cellStyle name="_Euro_List One-Offs 2 5" xfId="5650" xr:uid="{00000000-0005-0000-0000-000007190000}"/>
    <cellStyle name="_Euro_List One-Offs 3" xfId="5652" xr:uid="{00000000-0005-0000-0000-000008190000}"/>
    <cellStyle name="_Euro_List One-Offs 3 2" xfId="18522" xr:uid="{00000000-0005-0000-0000-000009190000}"/>
    <cellStyle name="_Euro_List One-Offs 3 3" xfId="14258" xr:uid="{00000000-0005-0000-0000-00000A190000}"/>
    <cellStyle name="_Euro_List One-Offs 4" xfId="5653" xr:uid="{00000000-0005-0000-0000-00000B190000}"/>
    <cellStyle name="_Euro_List One-Offs 4 2" xfId="18520" xr:uid="{00000000-0005-0000-0000-00000C190000}"/>
    <cellStyle name="_Euro_List One-Offs 4 3" xfId="14256" xr:uid="{00000000-0005-0000-0000-00000D190000}"/>
    <cellStyle name="_Euro_List One-Offs 5" xfId="5654" xr:uid="{00000000-0005-0000-0000-00000E190000}"/>
    <cellStyle name="_Euro_List One-Offs 5 2" xfId="21269" xr:uid="{00000000-0005-0000-0000-00000F190000}"/>
    <cellStyle name="_Euro_List One-Offs 6" xfId="5649" xr:uid="{00000000-0005-0000-0000-000010190000}"/>
    <cellStyle name="_Euro_Newspaper_Deal_Comp_052703 Trailing" xfId="855" xr:uid="{00000000-0005-0000-0000-000011190000}"/>
    <cellStyle name="_Euro_Newspaper_Deal_Comp_052703 Trailing_42  Que Financial Model" xfId="856" xr:uid="{00000000-0005-0000-0000-000012190000}"/>
    <cellStyle name="_Euro_Private Market Valuation" xfId="857" xr:uid="{00000000-0005-0000-0000-000013190000}"/>
    <cellStyle name="_Euro_Private Market Valuation 2" xfId="858" xr:uid="{00000000-0005-0000-0000-000014190000}"/>
    <cellStyle name="_Euro_Private Market Valuation 2 2" xfId="5657" xr:uid="{00000000-0005-0000-0000-000015190000}"/>
    <cellStyle name="_Euro_Private Market Valuation 2 2 2" xfId="18524" xr:uid="{00000000-0005-0000-0000-000016190000}"/>
    <cellStyle name="_Euro_Private Market Valuation 2 2 3" xfId="14260" xr:uid="{00000000-0005-0000-0000-000017190000}"/>
    <cellStyle name="_Euro_Private Market Valuation 2 3" xfId="16865" xr:uid="{00000000-0005-0000-0000-000018190000}"/>
    <cellStyle name="_Euro_Private Market Valuation 2 4" xfId="11276" xr:uid="{00000000-0005-0000-0000-000019190000}"/>
    <cellStyle name="_Euro_Private Market Valuation 2 5" xfId="5656" xr:uid="{00000000-0005-0000-0000-00001A190000}"/>
    <cellStyle name="_Euro_Private Market Valuation 3" xfId="5658" xr:uid="{00000000-0005-0000-0000-00001B190000}"/>
    <cellStyle name="_Euro_Private Market Valuation 3 2" xfId="18525" xr:uid="{00000000-0005-0000-0000-00001C190000}"/>
    <cellStyle name="_Euro_Private Market Valuation 3 3" xfId="14261" xr:uid="{00000000-0005-0000-0000-00001D190000}"/>
    <cellStyle name="_Euro_Private Market Valuation 4" xfId="5659" xr:uid="{00000000-0005-0000-0000-00001E190000}"/>
    <cellStyle name="_Euro_Private Market Valuation 4 2" xfId="18523" xr:uid="{00000000-0005-0000-0000-00001F190000}"/>
    <cellStyle name="_Euro_Private Market Valuation 4 3" xfId="14259" xr:uid="{00000000-0005-0000-0000-000020190000}"/>
    <cellStyle name="_Euro_Private Market Valuation 5" xfId="5660" xr:uid="{00000000-0005-0000-0000-000021190000}"/>
    <cellStyle name="_Euro_Private Market Valuation 5 2" xfId="21270" xr:uid="{00000000-0005-0000-0000-000022190000}"/>
    <cellStyle name="_Euro_Private Market Valuation 6" xfId="5655" xr:uid="{00000000-0005-0000-0000-000023190000}"/>
    <cellStyle name="_Euro_WACC Analysis Parques Reunidos" xfId="859" xr:uid="{00000000-0005-0000-0000-000024190000}"/>
    <cellStyle name="_Header" xfId="860" xr:uid="{00000000-0005-0000-0000-000025190000}"/>
    <cellStyle name="_Header_quecomparativa" xfId="861" xr:uid="{00000000-0005-0000-0000-000026190000}"/>
    <cellStyle name="_Heading" xfId="862" xr:uid="{00000000-0005-0000-0000-000027190000}"/>
    <cellStyle name="_Heading_01 Infrastructure Model" xfId="863" xr:uid="{00000000-0005-0000-0000-000028190000}"/>
    <cellStyle name="_Heading_01 Logistics Deal Comp" xfId="864" xr:uid="{00000000-0005-0000-0000-000029190000}"/>
    <cellStyle name="_Heading_01 Logistics Deal Comp 2" xfId="865" xr:uid="{00000000-0005-0000-0000-00002A190000}"/>
    <cellStyle name="_Heading_01 Logistics Deal Comp 3" xfId="5661" xr:uid="{00000000-0005-0000-0000-00002B190000}"/>
    <cellStyle name="_Heading_01 Logistics Deal Comp_Back up 1T13 gráficos ppt" xfId="20455" xr:uid="{00000000-0005-0000-0000-00002C190000}"/>
    <cellStyle name="_Heading_01 Logistics Deal Comp_VOC Key Financials Web 2012 plano 3 diapos medio" xfId="5662" xr:uid="{00000000-0005-0000-0000-00002D190000}"/>
    <cellStyle name="_Heading_01 Logistics Deal Comp_VOC Key Financials Web 2012 plano 4 primeras diapos" xfId="5663" xr:uid="{00000000-0005-0000-0000-00002E190000}"/>
    <cellStyle name="_Heading_01 Logistics Deal Comp_VOC Key Financials Web 2013 vinculos" xfId="866" xr:uid="{00000000-0005-0000-0000-00002F190000}"/>
    <cellStyle name="_Heading_01 Revenue and EBITDA Bridge by Park" xfId="867" xr:uid="{00000000-0005-0000-0000-000030190000}"/>
    <cellStyle name="_Heading_01 USP Base Financials" xfId="868" xr:uid="{00000000-0005-0000-0000-000031190000}"/>
    <cellStyle name="_Heading_02 Atlantico" xfId="869" xr:uid="{00000000-0005-0000-0000-000032190000}"/>
    <cellStyle name="_Heading_02 Operating Financials" xfId="870" xr:uid="{00000000-0005-0000-0000-000033190000}"/>
    <cellStyle name="_Heading_02 TDC Merger Plan" xfId="871" xr:uid="{00000000-0005-0000-0000-000034190000}"/>
    <cellStyle name="_Heading_03 Hopi Hari" xfId="872" xr:uid="{00000000-0005-0000-0000-000035190000}"/>
    <cellStyle name="_Heading_03 Merger Market Multiples" xfId="873" xr:uid="{00000000-0005-0000-0000-000036190000}"/>
    <cellStyle name="_Heading_03 Merger Market Multiples 2" xfId="874" xr:uid="{00000000-0005-0000-0000-000037190000}"/>
    <cellStyle name="_Heading_03 Merger Market Multiples_VOC Key Financials Web 2012 plano 3 diapos medio" xfId="5664" xr:uid="{00000000-0005-0000-0000-000038190000}"/>
    <cellStyle name="_Heading_03 Merger Market Multiples_VOC Key Financials Web 2012 plano 4 primeras diapos" xfId="5665" xr:uid="{00000000-0005-0000-0000-000039190000}"/>
    <cellStyle name="_Heading_03 Merger Market Multiples_VOC Key Financials Web 2013 vinculos" xfId="875" xr:uid="{00000000-0005-0000-0000-00003A190000}"/>
    <cellStyle name="_Heading_04Bridges" xfId="876" xr:uid="{00000000-0005-0000-0000-00003B190000}"/>
    <cellStyle name="_Heading_05  2007 07 09 - european media CSC (TMT Site)" xfId="877" xr:uid="{00000000-0005-0000-0000-00003C190000}"/>
    <cellStyle name="_Heading_05  2007 07 09 - european media CSC (TMT Site) 2" xfId="878" xr:uid="{00000000-0005-0000-0000-00003D190000}"/>
    <cellStyle name="_Heading_05  2007 07 09 - european media CSC (TMT Site) 3" xfId="5666" xr:uid="{00000000-0005-0000-0000-00003E190000}"/>
    <cellStyle name="_Heading_05  2007 07 09 - european media CSC (TMT Site)_Back up 1T13 gráficos ppt" xfId="20456" xr:uid="{00000000-0005-0000-0000-00003F190000}"/>
    <cellStyle name="_Heading_05  2007 07 09 - european media CSC (TMT Site)_VOC Key Financials Web 2012 plano 3 diapos medio" xfId="5667" xr:uid="{00000000-0005-0000-0000-000040190000}"/>
    <cellStyle name="_Heading_05  2007 07 09 - european media CSC (TMT Site)_VOC Key Financials Web 2012 plano 4 primeras diapos" xfId="5668" xr:uid="{00000000-0005-0000-0000-000041190000}"/>
    <cellStyle name="_Heading_05  2007 07 09 - european media CSC (TMT Site)_VOC Key Financials Web 2013 vinculos" xfId="879" xr:uid="{00000000-0005-0000-0000-000042190000}"/>
    <cellStyle name="_Heading_05 Operating Model" xfId="880" xr:uid="{00000000-0005-0000-0000-000043190000}"/>
    <cellStyle name="_Heading_06 Cortefiel Model" xfId="881" xr:uid="{00000000-0005-0000-0000-000044190000}"/>
    <cellStyle name="_Heading_06 Cortefiel Model 2" xfId="882" xr:uid="{00000000-0005-0000-0000-000045190000}"/>
    <cellStyle name="_Heading_06 Cortefiel Model 3" xfId="5669" xr:uid="{00000000-0005-0000-0000-000046190000}"/>
    <cellStyle name="_Heading_06 Cortefiel Model_Back up 1T13 gráficos ppt" xfId="20457" xr:uid="{00000000-0005-0000-0000-000047190000}"/>
    <cellStyle name="_Heading_06 Cortefiel Model_VOC Key Financials Web 2012 plano 3 diapos medio" xfId="5670" xr:uid="{00000000-0005-0000-0000-000048190000}"/>
    <cellStyle name="_Heading_06 Cortefiel Model_VOC Key Financials Web 2012 plano 4 primeras diapos" xfId="5671" xr:uid="{00000000-0005-0000-0000-000049190000}"/>
    <cellStyle name="_Heading_06 Cortefiel Model_VOC Key Financials Web 2013 vinculos" xfId="883" xr:uid="{00000000-0005-0000-0000-00004A190000}"/>
    <cellStyle name="_Heading_08 Operating Model" xfId="884" xr:uid="{00000000-0005-0000-0000-00004B190000}"/>
    <cellStyle name="_Heading_09 Operating Model" xfId="885" xr:uid="{00000000-0005-0000-0000-00004C190000}"/>
    <cellStyle name="_Heading_10 Integrated Model" xfId="886" xr:uid="{00000000-0005-0000-0000-00004D190000}"/>
    <cellStyle name="_Heading_10 Integrated Model 2" xfId="887" xr:uid="{00000000-0005-0000-0000-00004E190000}"/>
    <cellStyle name="_Heading_10 Integrated Model_VOC Key Financials Web 2012 plano 3 diapos medio" xfId="5672" xr:uid="{00000000-0005-0000-0000-00004F190000}"/>
    <cellStyle name="_Heading_10 Integrated Model_VOC Key Financials Web 2012 plano 4 primeras diapos" xfId="5673" xr:uid="{00000000-0005-0000-0000-000050190000}"/>
    <cellStyle name="_Heading_10 Integrated Model_VOC Key Financials Web 2013 vinculos" xfId="888" xr:uid="{00000000-0005-0000-0000-000051190000}"/>
    <cellStyle name="_Heading_10 Logistics CSC" xfId="889" xr:uid="{00000000-0005-0000-0000-000052190000}"/>
    <cellStyle name="_Heading_10 Logistics CSC 2" xfId="890" xr:uid="{00000000-0005-0000-0000-000053190000}"/>
    <cellStyle name="_Heading_10 Logistics CSC 3" xfId="5674" xr:uid="{00000000-0005-0000-0000-000054190000}"/>
    <cellStyle name="_Heading_10 Logistics CSC_Back up 1T13 gráficos ppt" xfId="20458" xr:uid="{00000000-0005-0000-0000-000055190000}"/>
    <cellStyle name="_Heading_10 Logistics CSC_VOC Key Financials Web 2012 plano 3 diapos medio" xfId="5675" xr:uid="{00000000-0005-0000-0000-000056190000}"/>
    <cellStyle name="_Heading_10 Logistics CSC_VOC Key Financials Web 2012 plano 4 primeras diapos" xfId="5676" xr:uid="{00000000-0005-0000-0000-000057190000}"/>
    <cellStyle name="_Heading_10 Logistics CSC_VOC Key Financials Web 2013 vinculos" xfId="891" xr:uid="{00000000-0005-0000-0000-000058190000}"/>
    <cellStyle name="_Heading_10 Valuation" xfId="892" xr:uid="{00000000-0005-0000-0000-000059190000}"/>
    <cellStyle name="_Heading_10 Valuation 2" xfId="893" xr:uid="{00000000-0005-0000-0000-00005A190000}"/>
    <cellStyle name="_Heading_10 Valuation 3" xfId="5677" xr:uid="{00000000-0005-0000-0000-00005B190000}"/>
    <cellStyle name="_Heading_10 Valuation_Back up 1T13 gráficos ppt" xfId="20459" xr:uid="{00000000-0005-0000-0000-00005C190000}"/>
    <cellStyle name="_Heading_10 Valuation_VOC Key Financials Web 2012 plano 3 diapos medio" xfId="5678" xr:uid="{00000000-0005-0000-0000-00005D190000}"/>
    <cellStyle name="_Heading_10 Valuation_VOC Key Financials Web 2012 plano 4 primeras diapos" xfId="5679" xr:uid="{00000000-0005-0000-0000-00005E190000}"/>
    <cellStyle name="_Heading_10 Valuation_VOC Key Financials Web 2013 vinculos" xfId="894" xr:uid="{00000000-0005-0000-0000-00005F190000}"/>
    <cellStyle name="_Heading_11 Model" xfId="895" xr:uid="{00000000-0005-0000-0000-000060190000}"/>
    <cellStyle name="_Heading_11 Model 2" xfId="896" xr:uid="{00000000-0005-0000-0000-000061190000}"/>
    <cellStyle name="_Heading_11 Model 3" xfId="5680" xr:uid="{00000000-0005-0000-0000-000062190000}"/>
    <cellStyle name="_Heading_11 Model_Back up 1T13 gráficos ppt" xfId="20460" xr:uid="{00000000-0005-0000-0000-000063190000}"/>
    <cellStyle name="_Heading_11 Model_VOC Key Financials Web 2012 plano 3 diapos medio" xfId="5681" xr:uid="{00000000-0005-0000-0000-000064190000}"/>
    <cellStyle name="_Heading_11 Model_VOC Key Financials Web 2012 plano 4 primeras diapos" xfId="5682" xr:uid="{00000000-0005-0000-0000-000065190000}"/>
    <cellStyle name="_Heading_11 Model_VOC Key Financials Web 2013 vinculos" xfId="897" xr:uid="{00000000-0005-0000-0000-000066190000}"/>
    <cellStyle name="_Heading_2003 12 14 DDM Model Sabadell Simeon Analysis" xfId="898" xr:uid="{00000000-0005-0000-0000-000067190000}"/>
    <cellStyle name="_Heading_2003 12 14 DDM Model Sabadell Simeon Analysis 2" xfId="899" xr:uid="{00000000-0005-0000-0000-000068190000}"/>
    <cellStyle name="_Heading_2003 12 14 DDM Model Sabadell Simeon Analysis_10 Integrated Model" xfId="900" xr:uid="{00000000-0005-0000-0000-000069190000}"/>
    <cellStyle name="_Heading_2003 12 14 DDM Model Sabadell Simeon Analysis_10 Integrated Model 2" xfId="901" xr:uid="{00000000-0005-0000-0000-00006A190000}"/>
    <cellStyle name="_Heading_2003 12 14 DDM Model Sabadell Simeon Analysis_10 Integrated Model_VOC Key Financials Web 2012 plano 3 diapos medio" xfId="5683" xr:uid="{00000000-0005-0000-0000-00006B190000}"/>
    <cellStyle name="_Heading_2003 12 14 DDM Model Sabadell Simeon Analysis_10 Integrated Model_VOC Key Financials Web 2012 plano 4 primeras diapos" xfId="5684" xr:uid="{00000000-0005-0000-0000-00006C190000}"/>
    <cellStyle name="_Heading_2003 12 14 DDM Model Sabadell Simeon Analysis_10 Integrated Model_VOC Key Financials Web 2013 vinculos" xfId="902" xr:uid="{00000000-0005-0000-0000-00006D190000}"/>
    <cellStyle name="_Heading_2003 12 14 DDM Model Sabadell Simeon Analysis_VOC Key Financials Web 2012 plano 3 diapos medio" xfId="5685" xr:uid="{00000000-0005-0000-0000-00006E190000}"/>
    <cellStyle name="_Heading_2003 12 14 DDM Model Sabadell Simeon Analysis_VOC Key Financials Web 2012 plano 4 primeras diapos" xfId="5686" xr:uid="{00000000-0005-0000-0000-00006F190000}"/>
    <cellStyle name="_Heading_2003 12 14 DDM Model Sabadell Simeon Analysis_VOC Key Financials Web 2013 vinculos" xfId="903" xr:uid="{00000000-0005-0000-0000-000070190000}"/>
    <cellStyle name="_Heading_2007 05 21 - deal comp - consumer publishing (v2) RIDER Valuation" xfId="904" xr:uid="{00000000-0005-0000-0000-000071190000}"/>
    <cellStyle name="_Heading_2007 05 21 - deal comp - consumer publishing (v2) RIDER Valuation 2" xfId="905" xr:uid="{00000000-0005-0000-0000-000072190000}"/>
    <cellStyle name="_Heading_2007 05 21 - deal comp - consumer publishing (v2) RIDER Valuation 3" xfId="5687" xr:uid="{00000000-0005-0000-0000-000073190000}"/>
    <cellStyle name="_Heading_2007 05 21 - deal comp - consumer publishing (v2) RIDER Valuation_Back up 1T13 gráficos ppt" xfId="20461" xr:uid="{00000000-0005-0000-0000-000074190000}"/>
    <cellStyle name="_Heading_2007 05 21 - deal comp - consumer publishing (v2) RIDER Valuation_VOC Key Financials Web 2012 plano 3 diapos medio" xfId="5688" xr:uid="{00000000-0005-0000-0000-000075190000}"/>
    <cellStyle name="_Heading_2007 05 21 - deal comp - consumer publishing (v2) RIDER Valuation_VOC Key Financials Web 2012 plano 4 primeras diapos" xfId="5689" xr:uid="{00000000-0005-0000-0000-000076190000}"/>
    <cellStyle name="_Heading_2007 05 21 - deal comp - consumer publishing (v2) RIDER Valuation_VOC Key Financials Web 2013 vinculos" xfId="906" xr:uid="{00000000-0005-0000-0000-000077190000}"/>
    <cellStyle name="_Heading_21 Ambar Valuation Model Sent to Client" xfId="907" xr:uid="{00000000-0005-0000-0000-000078190000}"/>
    <cellStyle name="_Heading_29 Theme Park CoCos_JR" xfId="908" xr:uid="{00000000-0005-0000-0000-000079190000}"/>
    <cellStyle name="_Heading_29 Theme Park CoCos_JR 2" xfId="909" xr:uid="{00000000-0005-0000-0000-00007A190000}"/>
    <cellStyle name="_Heading_29 Theme Park CoCos_JR 3" xfId="5690" xr:uid="{00000000-0005-0000-0000-00007B190000}"/>
    <cellStyle name="_Heading_29 Theme Park CoCos_JR_Back up 1T13 gráficos ppt" xfId="20462" xr:uid="{00000000-0005-0000-0000-00007C190000}"/>
    <cellStyle name="_Heading_29 Theme Park CoCos_JR_VOC Key Financials Web 2012 plano 3 diapos medio" xfId="5691" xr:uid="{00000000-0005-0000-0000-00007D190000}"/>
    <cellStyle name="_Heading_29 Theme Park CoCos_JR_VOC Key Financials Web 2012 plano 4 primeras diapos" xfId="5692" xr:uid="{00000000-0005-0000-0000-00007E190000}"/>
    <cellStyle name="_Heading_29 Theme Park CoCos_JR_VOC Key Financials Web 2013 vinculos" xfId="910" xr:uid="{00000000-0005-0000-0000-00007F190000}"/>
    <cellStyle name="_Heading_avp" xfId="911" xr:uid="{00000000-0005-0000-0000-000080190000}"/>
    <cellStyle name="_Heading_bls roic" xfId="912" xr:uid="{00000000-0005-0000-0000-000081190000}"/>
    <cellStyle name="_Heading_bls roic 2" xfId="913" xr:uid="{00000000-0005-0000-0000-000082190000}"/>
    <cellStyle name="_Heading_bls roic 3" xfId="5693" xr:uid="{00000000-0005-0000-0000-000083190000}"/>
    <cellStyle name="_Heading_bls roic_Back up 1T13 gráficos ppt" xfId="20463" xr:uid="{00000000-0005-0000-0000-000084190000}"/>
    <cellStyle name="_Heading_bls roic_VOC Key Financials Web 2012 plano 3 diapos medio" xfId="5694" xr:uid="{00000000-0005-0000-0000-000085190000}"/>
    <cellStyle name="_Heading_bls roic_VOC Key Financials Web 2012 plano 4 primeras diapos" xfId="5695" xr:uid="{00000000-0005-0000-0000-000086190000}"/>
    <cellStyle name="_Heading_bls roic_VOC Key Financials Web 2013 vinculos" xfId="914" xr:uid="{00000000-0005-0000-0000-000087190000}"/>
    <cellStyle name="_Heading_Book1" xfId="915" xr:uid="{00000000-0005-0000-0000-000088190000}"/>
    <cellStyle name="_Heading_Brewries CSC" xfId="916" xr:uid="{00000000-0005-0000-0000-000089190000}"/>
    <cellStyle name="_Heading_Brewries CSC 2" xfId="917" xr:uid="{00000000-0005-0000-0000-00008A190000}"/>
    <cellStyle name="_Heading_Brewries CSC 3" xfId="5696" xr:uid="{00000000-0005-0000-0000-00008B190000}"/>
    <cellStyle name="_Heading_Brewries CSC_Back up 1T13 gráficos ppt" xfId="20464" xr:uid="{00000000-0005-0000-0000-00008C190000}"/>
    <cellStyle name="_Heading_Brewries CSC_VOC Key Financials Web 2012 plano 3 diapos medio" xfId="5697" xr:uid="{00000000-0005-0000-0000-00008D190000}"/>
    <cellStyle name="_Heading_Brewries CSC_VOC Key Financials Web 2012 plano 4 primeras diapos" xfId="5698" xr:uid="{00000000-0005-0000-0000-00008E190000}"/>
    <cellStyle name="_Heading_Brewries CSC_VOC Key Financials Web 2013 vinculos" xfId="918" xr:uid="{00000000-0005-0000-0000-00008F190000}"/>
    <cellStyle name="_Heading_Broadband Comps" xfId="919" xr:uid="{00000000-0005-0000-0000-000090190000}"/>
    <cellStyle name="_Heading_Broadband Comps 2" xfId="920" xr:uid="{00000000-0005-0000-0000-000091190000}"/>
    <cellStyle name="_Heading_Broadband Comps 2 2" xfId="5701" xr:uid="{00000000-0005-0000-0000-000092190000}"/>
    <cellStyle name="_Heading_Broadband Comps 2 2 2" xfId="18527" xr:uid="{00000000-0005-0000-0000-000093190000}"/>
    <cellStyle name="_Heading_Broadband Comps 2 2 3" xfId="14263" xr:uid="{00000000-0005-0000-0000-000094190000}"/>
    <cellStyle name="_Heading_Broadband Comps 2 3" xfId="16866" xr:uid="{00000000-0005-0000-0000-000095190000}"/>
    <cellStyle name="_Heading_Broadband Comps 2 4" xfId="11277" xr:uid="{00000000-0005-0000-0000-000096190000}"/>
    <cellStyle name="_Heading_Broadband Comps 2 5" xfId="5700" xr:uid="{00000000-0005-0000-0000-000097190000}"/>
    <cellStyle name="_Heading_Broadband Comps 3" xfId="5702" xr:uid="{00000000-0005-0000-0000-000098190000}"/>
    <cellStyle name="_Heading_Broadband Comps 3 2" xfId="18528" xr:uid="{00000000-0005-0000-0000-000099190000}"/>
    <cellStyle name="_Heading_Broadband Comps 3 3" xfId="14264" xr:uid="{00000000-0005-0000-0000-00009A190000}"/>
    <cellStyle name="_Heading_Broadband Comps 4" xfId="5703" xr:uid="{00000000-0005-0000-0000-00009B190000}"/>
    <cellStyle name="_Heading_Broadband Comps 4 2" xfId="18526" xr:uid="{00000000-0005-0000-0000-00009C190000}"/>
    <cellStyle name="_Heading_Broadband Comps 4 3" xfId="14262" xr:uid="{00000000-0005-0000-0000-00009D190000}"/>
    <cellStyle name="_Heading_Broadband Comps 5" xfId="5704" xr:uid="{00000000-0005-0000-0000-00009E190000}"/>
    <cellStyle name="_Heading_Broadband Comps 5 2" xfId="21271" xr:uid="{00000000-0005-0000-0000-00009F190000}"/>
    <cellStyle name="_Heading_Broadband Comps 6" xfId="5699" xr:uid="{00000000-0005-0000-0000-0000A0190000}"/>
    <cellStyle name="_Heading_Business Services Dealcomp (3) (2)" xfId="921" xr:uid="{00000000-0005-0000-0000-0000A1190000}"/>
    <cellStyle name="_Heading_Caja Madrid Financials 02" xfId="922" xr:uid="{00000000-0005-0000-0000-0000A2190000}"/>
    <cellStyle name="_Heading_Capital Structure Caja Madrid" xfId="923" xr:uid="{00000000-0005-0000-0000-0000A3190000}"/>
    <cellStyle name="_Heading_Capital Structure Caja Madrid 2" xfId="924" xr:uid="{00000000-0005-0000-0000-0000A4190000}"/>
    <cellStyle name="_Heading_Capital Structure Caja Madrid_10 Integrated Model" xfId="925" xr:uid="{00000000-0005-0000-0000-0000A5190000}"/>
    <cellStyle name="_Heading_Capital Structure Caja Madrid_10 Integrated Model 2" xfId="926" xr:uid="{00000000-0005-0000-0000-0000A6190000}"/>
    <cellStyle name="_Heading_Capital Structure Caja Madrid_10 Integrated Model_VOC Key Financials Web 2012 plano 3 diapos medio" xfId="5705" xr:uid="{00000000-0005-0000-0000-0000A7190000}"/>
    <cellStyle name="_Heading_Capital Structure Caja Madrid_10 Integrated Model_VOC Key Financials Web 2012 plano 4 primeras diapos" xfId="5706" xr:uid="{00000000-0005-0000-0000-0000A8190000}"/>
    <cellStyle name="_Heading_Capital Structure Caja Madrid_10 Integrated Model_VOC Key Financials Web 2013 vinculos" xfId="927" xr:uid="{00000000-0005-0000-0000-0000A9190000}"/>
    <cellStyle name="_Heading_Capital Structure Caja Madrid_VOC Key Financials Web 2012 plano 3 diapos medio" xfId="5707" xr:uid="{00000000-0005-0000-0000-0000AA190000}"/>
    <cellStyle name="_Heading_Capital Structure Caja Madrid_VOC Key Financials Web 2012 plano 4 primeras diapos" xfId="5708" xr:uid="{00000000-0005-0000-0000-0000AB190000}"/>
    <cellStyle name="_Heading_Capital Structure Caja Madrid_VOC Key Financials Web 2013 vinculos" xfId="928" xr:uid="{00000000-0005-0000-0000-0000AC190000}"/>
    <cellStyle name="_Heading_CC 3 Yr Forecast to IPO Banks (1)" xfId="929" xr:uid="{00000000-0005-0000-0000-0000AD190000}"/>
    <cellStyle name="_Heading_Comps 24May02_Final" xfId="930" xr:uid="{00000000-0005-0000-0000-0000AE190000}"/>
    <cellStyle name="_Heading_Cortefiel Last Five Years P&amp;L_BS_CF" xfId="931" xr:uid="{00000000-0005-0000-0000-0000AF190000}"/>
    <cellStyle name="_Heading_CSC Banks" xfId="932" xr:uid="{00000000-0005-0000-0000-0000B0190000}"/>
    <cellStyle name="_Heading_CSC Banks 2" xfId="933" xr:uid="{00000000-0005-0000-0000-0000B1190000}"/>
    <cellStyle name="_Heading_CSC Banks_03 Spanish Medium Sized Banks CSC Feb 2003" xfId="934" xr:uid="{00000000-0005-0000-0000-0000B2190000}"/>
    <cellStyle name="_Heading_CSC Banks_03 Spanish Medium Sized Banks CSC Feb 2003 2" xfId="935" xr:uid="{00000000-0005-0000-0000-0000B3190000}"/>
    <cellStyle name="_Heading_CSC Banks_03 Spanish Medium Sized Banks CSC Feb 2003_VOC Key Financials Web 2012 plano 3 diapos medio" xfId="5709" xr:uid="{00000000-0005-0000-0000-0000B4190000}"/>
    <cellStyle name="_Heading_CSC Banks_03 Spanish Medium Sized Banks CSC Feb 2003_VOC Key Financials Web 2012 plano 4 primeras diapos" xfId="5710" xr:uid="{00000000-0005-0000-0000-0000B5190000}"/>
    <cellStyle name="_Heading_CSC Banks_03 Spanish Medium Sized Banks CSC Feb 2003_VOC Key Financials Web 2013 vinculos" xfId="936" xr:uid="{00000000-0005-0000-0000-0000B6190000}"/>
    <cellStyle name="_Heading_CSC Banks_VOC Key Financials Web 2012 plano 3 diapos medio" xfId="5711" xr:uid="{00000000-0005-0000-0000-0000B7190000}"/>
    <cellStyle name="_Heading_CSC Banks_VOC Key Financials Web 2012 plano 4 primeras diapos" xfId="5712" xr:uid="{00000000-0005-0000-0000-0000B8190000}"/>
    <cellStyle name="_Heading_CSC Banks_VOC Key Financials Web 2013 vinculos" xfId="937" xr:uid="{00000000-0005-0000-0000-0000B9190000}"/>
    <cellStyle name="_Heading_CSC Iberian Banks 02 (Regression)" xfId="938" xr:uid="{00000000-0005-0000-0000-0000BA190000}"/>
    <cellStyle name="_Heading_CSC Iberian Banks 02 (Regression) 2" xfId="939" xr:uid="{00000000-0005-0000-0000-0000BB190000}"/>
    <cellStyle name="_Heading_CSC Iberian Banks 02 (Regression)_10 Integrated Model" xfId="940" xr:uid="{00000000-0005-0000-0000-0000BC190000}"/>
    <cellStyle name="_Heading_CSC Iberian Banks 02 (Regression)_10 Integrated Model 2" xfId="941" xr:uid="{00000000-0005-0000-0000-0000BD190000}"/>
    <cellStyle name="_Heading_CSC Iberian Banks 02 (Regression)_10 Integrated Model_VOC Key Financials Web 2012 plano 3 diapos medio" xfId="5713" xr:uid="{00000000-0005-0000-0000-0000BE190000}"/>
    <cellStyle name="_Heading_CSC Iberian Banks 02 (Regression)_10 Integrated Model_VOC Key Financials Web 2012 plano 4 primeras diapos" xfId="5714" xr:uid="{00000000-0005-0000-0000-0000BF190000}"/>
    <cellStyle name="_Heading_CSC Iberian Banks 02 (Regression)_10 Integrated Model_VOC Key Financials Web 2013 vinculos" xfId="942" xr:uid="{00000000-0005-0000-0000-0000C0190000}"/>
    <cellStyle name="_Heading_CSC Iberian Banks 02 (Regression)_VOC Key Financials Web 2012 plano 3 diapos medio" xfId="5715" xr:uid="{00000000-0005-0000-0000-0000C1190000}"/>
    <cellStyle name="_Heading_CSC Iberian Banks 02 (Regression)_VOC Key Financials Web 2012 plano 4 primeras diapos" xfId="5716" xr:uid="{00000000-0005-0000-0000-0000C2190000}"/>
    <cellStyle name="_Heading_CSC Iberian Banks 02 (Regression)_VOC Key Financials Web 2013 vinculos" xfId="943" xr:uid="{00000000-0005-0000-0000-0000C3190000}"/>
    <cellStyle name="_Heading_European Consumer Publishing_Deal_Comp Sep 2005" xfId="944" xr:uid="{00000000-0005-0000-0000-0000C4190000}"/>
    <cellStyle name="_Heading_European Consumer Publishing_Deal_Comp Sep 2005 2" xfId="945" xr:uid="{00000000-0005-0000-0000-0000C5190000}"/>
    <cellStyle name="_Heading_European Consumer Publishing_Deal_Comp Sep 2005 3" xfId="5717" xr:uid="{00000000-0005-0000-0000-0000C6190000}"/>
    <cellStyle name="_Heading_European Consumer Publishing_Deal_Comp Sep 2005_Back up 1T13 gráficos ppt" xfId="20465" xr:uid="{00000000-0005-0000-0000-0000C7190000}"/>
    <cellStyle name="_Heading_European Consumer Publishing_Deal_Comp Sep 2005_VOC Key Financials Web 2012 plano 3 diapos medio" xfId="5718" xr:uid="{00000000-0005-0000-0000-0000C8190000}"/>
    <cellStyle name="_Heading_European Consumer Publishing_Deal_Comp Sep 2005_VOC Key Financials Web 2012 plano 4 primeras diapos" xfId="5719" xr:uid="{00000000-0005-0000-0000-0000C9190000}"/>
    <cellStyle name="_Heading_European Consumer Publishing_Deal_Comp Sep 2005_VOC Key Financials Web 2013 vinculos" xfId="946" xr:uid="{00000000-0005-0000-0000-0000CA190000}"/>
    <cellStyle name="_Heading_European Professional Publishing DealCOmp Dec 2005" xfId="947" xr:uid="{00000000-0005-0000-0000-0000CB190000}"/>
    <cellStyle name="_Heading_GS - Aster Key Financials" xfId="948" xr:uid="{00000000-0005-0000-0000-0000CC190000}"/>
    <cellStyle name="_Heading_List One-Offs" xfId="949" xr:uid="{00000000-0005-0000-0000-0000CD190000}"/>
    <cellStyle name="_Heading_prestemp" xfId="950" xr:uid="{00000000-0005-0000-0000-0000CE190000}"/>
    <cellStyle name="_Heading_Q" xfId="951" xr:uid="{00000000-0005-0000-0000-0000CF190000}"/>
    <cellStyle name="_Heading_q - new guidance" xfId="952" xr:uid="{00000000-0005-0000-0000-0000D0190000}"/>
    <cellStyle name="_Heading_q - new guidance 2" xfId="953" xr:uid="{00000000-0005-0000-0000-0000D1190000}"/>
    <cellStyle name="_Heading_q - new guidance 2 2" xfId="5723" xr:uid="{00000000-0005-0000-0000-0000D2190000}"/>
    <cellStyle name="_Heading_q - new guidance 2 2 2" xfId="18531" xr:uid="{00000000-0005-0000-0000-0000D3190000}"/>
    <cellStyle name="_Heading_q - new guidance 2 2 3" xfId="14267" xr:uid="{00000000-0005-0000-0000-0000D4190000}"/>
    <cellStyle name="_Heading_q - new guidance 2 3" xfId="16867" xr:uid="{00000000-0005-0000-0000-0000D5190000}"/>
    <cellStyle name="_Heading_q - new guidance 2 4" xfId="11278" xr:uid="{00000000-0005-0000-0000-0000D6190000}"/>
    <cellStyle name="_Heading_q - new guidance 2 5" xfId="5722" xr:uid="{00000000-0005-0000-0000-0000D7190000}"/>
    <cellStyle name="_Heading_q - new guidance 3" xfId="5724" xr:uid="{00000000-0005-0000-0000-0000D8190000}"/>
    <cellStyle name="_Heading_q - new guidance 3 2" xfId="18532" xr:uid="{00000000-0005-0000-0000-0000D9190000}"/>
    <cellStyle name="_Heading_q - new guidance 3 3" xfId="14268" xr:uid="{00000000-0005-0000-0000-0000DA190000}"/>
    <cellStyle name="_Heading_q - new guidance 4" xfId="5725" xr:uid="{00000000-0005-0000-0000-0000DB190000}"/>
    <cellStyle name="_Heading_q - new guidance 4 2" xfId="18530" xr:uid="{00000000-0005-0000-0000-0000DC190000}"/>
    <cellStyle name="_Heading_q - new guidance 4 3" xfId="14266" xr:uid="{00000000-0005-0000-0000-0000DD190000}"/>
    <cellStyle name="_Heading_q - new guidance 5" xfId="5726" xr:uid="{00000000-0005-0000-0000-0000DE190000}"/>
    <cellStyle name="_Heading_q - new guidance 5 2" xfId="21272" xr:uid="{00000000-0005-0000-0000-0000DF190000}"/>
    <cellStyle name="_Heading_q - new guidance 6" xfId="5721" xr:uid="{00000000-0005-0000-0000-0000E0190000}"/>
    <cellStyle name="_Heading_q - valuation" xfId="954" xr:uid="{00000000-0005-0000-0000-0000E1190000}"/>
    <cellStyle name="_Heading_q - valuation 2" xfId="955" xr:uid="{00000000-0005-0000-0000-0000E2190000}"/>
    <cellStyle name="_Heading_q - valuation 2 2" xfId="5729" xr:uid="{00000000-0005-0000-0000-0000E3190000}"/>
    <cellStyle name="_Heading_q - valuation 2 2 2" xfId="18534" xr:uid="{00000000-0005-0000-0000-0000E4190000}"/>
    <cellStyle name="_Heading_q - valuation 2 2 3" xfId="14270" xr:uid="{00000000-0005-0000-0000-0000E5190000}"/>
    <cellStyle name="_Heading_q - valuation 2 3" xfId="16868" xr:uid="{00000000-0005-0000-0000-0000E6190000}"/>
    <cellStyle name="_Heading_q - valuation 2 4" xfId="11279" xr:uid="{00000000-0005-0000-0000-0000E7190000}"/>
    <cellStyle name="_Heading_q - valuation 2 5" xfId="5728" xr:uid="{00000000-0005-0000-0000-0000E8190000}"/>
    <cellStyle name="_Heading_q - valuation 3" xfId="5730" xr:uid="{00000000-0005-0000-0000-0000E9190000}"/>
    <cellStyle name="_Heading_q - valuation 3 2" xfId="18535" xr:uid="{00000000-0005-0000-0000-0000EA190000}"/>
    <cellStyle name="_Heading_q - valuation 3 3" xfId="14271" xr:uid="{00000000-0005-0000-0000-0000EB190000}"/>
    <cellStyle name="_Heading_q - valuation 4" xfId="5731" xr:uid="{00000000-0005-0000-0000-0000EC190000}"/>
    <cellStyle name="_Heading_q - valuation 4 2" xfId="18533" xr:uid="{00000000-0005-0000-0000-0000ED190000}"/>
    <cellStyle name="_Heading_q - valuation 4 3" xfId="14269" xr:uid="{00000000-0005-0000-0000-0000EE190000}"/>
    <cellStyle name="_Heading_q - valuation 5" xfId="5732" xr:uid="{00000000-0005-0000-0000-0000EF190000}"/>
    <cellStyle name="_Heading_q - valuation 5 2" xfId="21273" xr:uid="{00000000-0005-0000-0000-0000F0190000}"/>
    <cellStyle name="_Heading_q - valuation 6" xfId="5727" xr:uid="{00000000-0005-0000-0000-0000F1190000}"/>
    <cellStyle name="_Heading_Q 10" xfId="5733" xr:uid="{00000000-0005-0000-0000-0000F2190000}"/>
    <cellStyle name="_Heading_Q 10 2" xfId="21274" xr:uid="{00000000-0005-0000-0000-0000F3190000}"/>
    <cellStyle name="_Heading_Q 11" xfId="5720" xr:uid="{00000000-0005-0000-0000-0000F4190000}"/>
    <cellStyle name="_Heading_Q 12" xfId="27907" xr:uid="{00000000-0005-0000-0000-0000F5190000}"/>
    <cellStyle name="_Heading_Q 13" xfId="27976" xr:uid="{00000000-0005-0000-0000-0000F6190000}"/>
    <cellStyle name="_Heading_Q 2" xfId="956" xr:uid="{00000000-0005-0000-0000-0000F7190000}"/>
    <cellStyle name="_Heading_Q 2 2" xfId="5735" xr:uid="{00000000-0005-0000-0000-0000F8190000}"/>
    <cellStyle name="_Heading_Q 2 2 2" xfId="18536" xr:uid="{00000000-0005-0000-0000-0000F9190000}"/>
    <cellStyle name="_Heading_Q 2 2 3" xfId="14272" xr:uid="{00000000-0005-0000-0000-0000FA190000}"/>
    <cellStyle name="_Heading_Q 2 3" xfId="16869" xr:uid="{00000000-0005-0000-0000-0000FB190000}"/>
    <cellStyle name="_Heading_Q 2 4" xfId="11280" xr:uid="{00000000-0005-0000-0000-0000FC190000}"/>
    <cellStyle name="_Heading_Q 2 5" xfId="5734" xr:uid="{00000000-0005-0000-0000-0000FD190000}"/>
    <cellStyle name="_Heading_Q 3" xfId="957" xr:uid="{00000000-0005-0000-0000-0000FE190000}"/>
    <cellStyle name="_Heading_Q 3 2" xfId="5737" xr:uid="{00000000-0005-0000-0000-0000FF190000}"/>
    <cellStyle name="_Heading_Q 3 2 2" xfId="18537" xr:uid="{00000000-0005-0000-0000-0000001A0000}"/>
    <cellStyle name="_Heading_Q 3 2 3" xfId="14273" xr:uid="{00000000-0005-0000-0000-0000011A0000}"/>
    <cellStyle name="_Heading_Q 3 3" xfId="16870" xr:uid="{00000000-0005-0000-0000-0000021A0000}"/>
    <cellStyle name="_Heading_Q 3 4" xfId="11281" xr:uid="{00000000-0005-0000-0000-0000031A0000}"/>
    <cellStyle name="_Heading_Q 3 5" xfId="5736" xr:uid="{00000000-0005-0000-0000-0000041A0000}"/>
    <cellStyle name="_Heading_Q 4" xfId="958" xr:uid="{00000000-0005-0000-0000-0000051A0000}"/>
    <cellStyle name="_Heading_Q 4 2" xfId="18538" xr:uid="{00000000-0005-0000-0000-0000061A0000}"/>
    <cellStyle name="_Heading_Q 4 3" xfId="14274" xr:uid="{00000000-0005-0000-0000-0000071A0000}"/>
    <cellStyle name="_Heading_Q 4 4" xfId="5738" xr:uid="{00000000-0005-0000-0000-0000081A0000}"/>
    <cellStyle name="_Heading_Q 5" xfId="959" xr:uid="{00000000-0005-0000-0000-0000091A0000}"/>
    <cellStyle name="_Heading_Q 5 2" xfId="18539" xr:uid="{00000000-0005-0000-0000-00000A1A0000}"/>
    <cellStyle name="_Heading_Q 5 3" xfId="14275" xr:uid="{00000000-0005-0000-0000-00000B1A0000}"/>
    <cellStyle name="_Heading_Q 5 4" xfId="5739" xr:uid="{00000000-0005-0000-0000-00000C1A0000}"/>
    <cellStyle name="_Heading_Q 6" xfId="960" xr:uid="{00000000-0005-0000-0000-00000D1A0000}"/>
    <cellStyle name="_Heading_Q 6 2" xfId="18540" xr:uid="{00000000-0005-0000-0000-00000E1A0000}"/>
    <cellStyle name="_Heading_Q 6 3" xfId="14276" xr:uid="{00000000-0005-0000-0000-00000F1A0000}"/>
    <cellStyle name="_Heading_Q 6 4" xfId="5740" xr:uid="{00000000-0005-0000-0000-0000101A0000}"/>
    <cellStyle name="_Heading_Q 7" xfId="961" xr:uid="{00000000-0005-0000-0000-0000111A0000}"/>
    <cellStyle name="_Heading_Q 7 2" xfId="18541" xr:uid="{00000000-0005-0000-0000-0000121A0000}"/>
    <cellStyle name="_Heading_Q 7 3" xfId="14277" xr:uid="{00000000-0005-0000-0000-0000131A0000}"/>
    <cellStyle name="_Heading_Q 7 4" xfId="5741" xr:uid="{00000000-0005-0000-0000-0000141A0000}"/>
    <cellStyle name="_Heading_Q 8" xfId="5742" xr:uid="{00000000-0005-0000-0000-0000151A0000}"/>
    <cellStyle name="_Heading_Q 8 2" xfId="18542" xr:uid="{00000000-0005-0000-0000-0000161A0000}"/>
    <cellStyle name="_Heading_Q 8 3" xfId="14278" xr:uid="{00000000-0005-0000-0000-0000171A0000}"/>
    <cellStyle name="_Heading_Q 9" xfId="5743" xr:uid="{00000000-0005-0000-0000-0000181A0000}"/>
    <cellStyle name="_Heading_Q 9 2" xfId="18529" xr:uid="{00000000-0005-0000-0000-0000191A0000}"/>
    <cellStyle name="_Heading_Q 9 3" xfId="14265" xr:uid="{00000000-0005-0000-0000-00001A1A0000}"/>
    <cellStyle name="_Heading_Rider Almudena 1" xfId="962" xr:uid="{00000000-0005-0000-0000-00001B1A0000}"/>
    <cellStyle name="_Heading_Rider Football" xfId="963" xr:uid="{00000000-0005-0000-0000-00001C1A0000}"/>
    <cellStyle name="_Heading_Rider Football 2" xfId="964" xr:uid="{00000000-0005-0000-0000-00001D1A0000}"/>
    <cellStyle name="_Heading_Rider Football_VOC Key Financials Web 2012 plano 3 diapos medio" xfId="5744" xr:uid="{00000000-0005-0000-0000-00001E1A0000}"/>
    <cellStyle name="_Heading_Rider Football_VOC Key Financials Web 2012 plano 4 primeras diapos" xfId="5745" xr:uid="{00000000-0005-0000-0000-00001F1A0000}"/>
    <cellStyle name="_Heading_Rider Football_VOC Key Financials Web 2013 vinculos" xfId="965" xr:uid="{00000000-0005-0000-0000-0000201A0000}"/>
    <cellStyle name="_Heading_SA US and Euro Deal Comp Outputs" xfId="966" xr:uid="{00000000-0005-0000-0000-0000211A0000}"/>
    <cellStyle name="_Heading_SA US and Euro Deal Comp Outputs 2" xfId="967" xr:uid="{00000000-0005-0000-0000-0000221A0000}"/>
    <cellStyle name="_Heading_SA US and Euro Deal Comp Outputs_VOC Key Financials Web 2012 plano 3 diapos medio" xfId="5746" xr:uid="{00000000-0005-0000-0000-0000231A0000}"/>
    <cellStyle name="_Heading_SA US and Euro Deal Comp Outputs_VOC Key Financials Web 2012 plano 4 primeras diapos" xfId="5747" xr:uid="{00000000-0005-0000-0000-0000241A0000}"/>
    <cellStyle name="_Heading_SA US and Euro Deal Comp Outputs_VOC Key Financials Web 2013 vinculos" xfId="968" xr:uid="{00000000-0005-0000-0000-0000251A0000}"/>
    <cellStyle name="_Heading_Vodafone model" xfId="969" xr:uid="{00000000-0005-0000-0000-0000261A0000}"/>
    <cellStyle name="_Heading_Vodafone model 2" xfId="970" xr:uid="{00000000-0005-0000-0000-0000271A0000}"/>
    <cellStyle name="_Heading_Vodafone model 2 2" xfId="5750" xr:uid="{00000000-0005-0000-0000-0000281A0000}"/>
    <cellStyle name="_Heading_Vodafone model 2 2 2" xfId="18544" xr:uid="{00000000-0005-0000-0000-0000291A0000}"/>
    <cellStyle name="_Heading_Vodafone model 2 2 3" xfId="14280" xr:uid="{00000000-0005-0000-0000-00002A1A0000}"/>
    <cellStyle name="_Heading_Vodafone model 2 3" xfId="16871" xr:uid="{00000000-0005-0000-0000-00002B1A0000}"/>
    <cellStyle name="_Heading_Vodafone model 2 4" xfId="11282" xr:uid="{00000000-0005-0000-0000-00002C1A0000}"/>
    <cellStyle name="_Heading_Vodafone model 2 5" xfId="5749" xr:uid="{00000000-0005-0000-0000-00002D1A0000}"/>
    <cellStyle name="_Heading_Vodafone model 3" xfId="5751" xr:uid="{00000000-0005-0000-0000-00002E1A0000}"/>
    <cellStyle name="_Heading_Vodafone model 3 2" xfId="18545" xr:uid="{00000000-0005-0000-0000-00002F1A0000}"/>
    <cellStyle name="_Heading_Vodafone model 3 3" xfId="14281" xr:uid="{00000000-0005-0000-0000-0000301A0000}"/>
    <cellStyle name="_Heading_Vodafone model 4" xfId="5752" xr:uid="{00000000-0005-0000-0000-0000311A0000}"/>
    <cellStyle name="_Heading_Vodafone model 4 2" xfId="18543" xr:uid="{00000000-0005-0000-0000-0000321A0000}"/>
    <cellStyle name="_Heading_Vodafone model 4 3" xfId="14279" xr:uid="{00000000-0005-0000-0000-0000331A0000}"/>
    <cellStyle name="_Heading_Vodafone model 5" xfId="5753" xr:uid="{00000000-0005-0000-0000-0000341A0000}"/>
    <cellStyle name="_Heading_Vodafone model 5 2" xfId="21275" xr:uid="{00000000-0005-0000-0000-0000351A0000}"/>
    <cellStyle name="_Heading_Vodafone model 6" xfId="5748" xr:uid="{00000000-0005-0000-0000-0000361A0000}"/>
    <cellStyle name="_Heading_Zaragozano CGD AVP and Capital Base" xfId="971" xr:uid="{00000000-0005-0000-0000-0000371A0000}"/>
    <cellStyle name="_Heading_Zaragozano CGD AVP and Capital Base 2" xfId="972" xr:uid="{00000000-0005-0000-0000-0000381A0000}"/>
    <cellStyle name="_Heading_Zaragozano CGD AVP and Capital Base_10 Integrated Model" xfId="973" xr:uid="{00000000-0005-0000-0000-0000391A0000}"/>
    <cellStyle name="_Heading_Zaragozano CGD AVP and Capital Base_10 Integrated Model 2" xfId="974" xr:uid="{00000000-0005-0000-0000-00003A1A0000}"/>
    <cellStyle name="_Heading_Zaragozano CGD AVP and Capital Base_10 Integrated Model_VOC Key Financials Web 2012 plano 3 diapos medio" xfId="5754" xr:uid="{00000000-0005-0000-0000-00003B1A0000}"/>
    <cellStyle name="_Heading_Zaragozano CGD AVP and Capital Base_10 Integrated Model_VOC Key Financials Web 2012 plano 4 primeras diapos" xfId="5755" xr:uid="{00000000-0005-0000-0000-00003C1A0000}"/>
    <cellStyle name="_Heading_Zaragozano CGD AVP and Capital Base_10 Integrated Model_VOC Key Financials Web 2013 vinculos" xfId="975" xr:uid="{00000000-0005-0000-0000-00003D1A0000}"/>
    <cellStyle name="_Heading_Zaragozano CGD AVP and Capital Base_VOC Key Financials Web 2012 plano 3 diapos medio" xfId="5756" xr:uid="{00000000-0005-0000-0000-00003E1A0000}"/>
    <cellStyle name="_Heading_Zaragozano CGD AVP and Capital Base_VOC Key Financials Web 2012 plano 4 primeras diapos" xfId="5757" xr:uid="{00000000-0005-0000-0000-00003F1A0000}"/>
    <cellStyle name="_Heading_Zaragozano CGD AVP and Capital Base_VOC Key Financials Web 2013 vinculos" xfId="976" xr:uid="{00000000-0005-0000-0000-0000401A0000}"/>
    <cellStyle name="_Headline" xfId="977" xr:uid="{00000000-0005-0000-0000-0000411A0000}"/>
    <cellStyle name="_Headline 2" xfId="978" xr:uid="{00000000-0005-0000-0000-0000421A0000}"/>
    <cellStyle name="_Headline 3" xfId="5758" xr:uid="{00000000-0005-0000-0000-0000431A0000}"/>
    <cellStyle name="_Headline_Back up 1T13 gráficos ppt" xfId="20466" xr:uid="{00000000-0005-0000-0000-0000441A0000}"/>
    <cellStyle name="_Headline_VOC Key Financials Web 2012 plano 3 diapos medio" xfId="5759" xr:uid="{00000000-0005-0000-0000-0000451A0000}"/>
    <cellStyle name="_Headline_VOC Key Financials Web 2012 plano 4 primeras diapos" xfId="5760" xr:uid="{00000000-0005-0000-0000-0000461A0000}"/>
    <cellStyle name="_Headline_VOC Key Financials Web 2013 vinculos" xfId="979" xr:uid="{00000000-0005-0000-0000-0000471A0000}"/>
    <cellStyle name="_Highlight" xfId="980" xr:uid="{00000000-0005-0000-0000-0000481A0000}"/>
    <cellStyle name="_Highlight 2" xfId="981" xr:uid="{00000000-0005-0000-0000-0000491A0000}"/>
    <cellStyle name="_Highlight 2 2" xfId="5763" xr:uid="{00000000-0005-0000-0000-00004A1A0000}"/>
    <cellStyle name="_Highlight 2 2 2" xfId="18547" xr:uid="{00000000-0005-0000-0000-00004B1A0000}"/>
    <cellStyle name="_Highlight 2 2 3" xfId="14283" xr:uid="{00000000-0005-0000-0000-00004C1A0000}"/>
    <cellStyle name="_Highlight 2 3" xfId="16872" xr:uid="{00000000-0005-0000-0000-00004D1A0000}"/>
    <cellStyle name="_Highlight 2 4" xfId="11283" xr:uid="{00000000-0005-0000-0000-00004E1A0000}"/>
    <cellStyle name="_Highlight 2 5" xfId="5762" xr:uid="{00000000-0005-0000-0000-00004F1A0000}"/>
    <cellStyle name="_Highlight 3" xfId="5764" xr:uid="{00000000-0005-0000-0000-0000501A0000}"/>
    <cellStyle name="_Highlight 3 2" xfId="18548" xr:uid="{00000000-0005-0000-0000-0000511A0000}"/>
    <cellStyle name="_Highlight 3 3" xfId="14284" xr:uid="{00000000-0005-0000-0000-0000521A0000}"/>
    <cellStyle name="_Highlight 4" xfId="5765" xr:uid="{00000000-0005-0000-0000-0000531A0000}"/>
    <cellStyle name="_Highlight 4 2" xfId="18546" xr:uid="{00000000-0005-0000-0000-0000541A0000}"/>
    <cellStyle name="_Highlight 4 3" xfId="14282" xr:uid="{00000000-0005-0000-0000-0000551A0000}"/>
    <cellStyle name="_Highlight 5" xfId="5766" xr:uid="{00000000-0005-0000-0000-0000561A0000}"/>
    <cellStyle name="_Highlight 5 2" xfId="21276" xr:uid="{00000000-0005-0000-0000-0000571A0000}"/>
    <cellStyle name="_Highlight 6" xfId="5761" xr:uid="{00000000-0005-0000-0000-0000581A0000}"/>
    <cellStyle name="_Highlight_Caroline Model" xfId="982" xr:uid="{00000000-0005-0000-0000-0000591A0000}"/>
    <cellStyle name="_Highlight_Comps 24May02_Final" xfId="983" xr:uid="{00000000-0005-0000-0000-00005A1A0000}"/>
    <cellStyle name="_Highlight_Financials" xfId="984" xr:uid="{00000000-0005-0000-0000-00005B1A0000}"/>
    <cellStyle name="_Highlight_Management Numbers Linked" xfId="985" xr:uid="{00000000-0005-0000-0000-00005C1A0000}"/>
    <cellStyle name="_Highlight_Management Numbers Linked 2" xfId="986" xr:uid="{00000000-0005-0000-0000-00005D1A0000}"/>
    <cellStyle name="_Highlight_Management Numbers Linked 2 2" xfId="5769" xr:uid="{00000000-0005-0000-0000-00005E1A0000}"/>
    <cellStyle name="_Highlight_Management Numbers Linked 2 2 2" xfId="18550" xr:uid="{00000000-0005-0000-0000-00005F1A0000}"/>
    <cellStyle name="_Highlight_Management Numbers Linked 2 2 3" xfId="14286" xr:uid="{00000000-0005-0000-0000-0000601A0000}"/>
    <cellStyle name="_Highlight_Management Numbers Linked 2 3" xfId="16873" xr:uid="{00000000-0005-0000-0000-0000611A0000}"/>
    <cellStyle name="_Highlight_Management Numbers Linked 2 4" xfId="11284" xr:uid="{00000000-0005-0000-0000-0000621A0000}"/>
    <cellStyle name="_Highlight_Management Numbers Linked 2 5" xfId="5768" xr:uid="{00000000-0005-0000-0000-0000631A0000}"/>
    <cellStyle name="_Highlight_Management Numbers Linked 3" xfId="5770" xr:uid="{00000000-0005-0000-0000-0000641A0000}"/>
    <cellStyle name="_Highlight_Management Numbers Linked 3 2" xfId="18551" xr:uid="{00000000-0005-0000-0000-0000651A0000}"/>
    <cellStyle name="_Highlight_Management Numbers Linked 3 3" xfId="14287" xr:uid="{00000000-0005-0000-0000-0000661A0000}"/>
    <cellStyle name="_Highlight_Management Numbers Linked 4" xfId="5771" xr:uid="{00000000-0005-0000-0000-0000671A0000}"/>
    <cellStyle name="_Highlight_Management Numbers Linked 4 2" xfId="18549" xr:uid="{00000000-0005-0000-0000-0000681A0000}"/>
    <cellStyle name="_Highlight_Management Numbers Linked 4 3" xfId="14285" xr:uid="{00000000-0005-0000-0000-0000691A0000}"/>
    <cellStyle name="_Highlight_Management Numbers Linked 5" xfId="5772" xr:uid="{00000000-0005-0000-0000-00006A1A0000}"/>
    <cellStyle name="_Highlight_Management Numbers Linked 5 2" xfId="21277" xr:uid="{00000000-0005-0000-0000-00006B1A0000}"/>
    <cellStyle name="_Highlight_Management Numbers Linked 6" xfId="5767" xr:uid="{00000000-0005-0000-0000-00006C1A0000}"/>
    <cellStyle name="_KPN Fixed" xfId="987" xr:uid="{00000000-0005-0000-0000-00006D1A0000}"/>
    <cellStyle name="_Multiple" xfId="988" xr:uid="{00000000-0005-0000-0000-00006E1A0000}"/>
    <cellStyle name="_Multiple 2" xfId="989" xr:uid="{00000000-0005-0000-0000-00006F1A0000}"/>
    <cellStyle name="_Multiple 2 2" xfId="5775" xr:uid="{00000000-0005-0000-0000-0000701A0000}"/>
    <cellStyle name="_Multiple 2 2 2" xfId="18553" xr:uid="{00000000-0005-0000-0000-0000711A0000}"/>
    <cellStyle name="_Multiple 2 2 3" xfId="14289" xr:uid="{00000000-0005-0000-0000-0000721A0000}"/>
    <cellStyle name="_Multiple 2 3" xfId="16874" xr:uid="{00000000-0005-0000-0000-0000731A0000}"/>
    <cellStyle name="_Multiple 2 4" xfId="11285" xr:uid="{00000000-0005-0000-0000-0000741A0000}"/>
    <cellStyle name="_Multiple 2 5" xfId="5774" xr:uid="{00000000-0005-0000-0000-0000751A0000}"/>
    <cellStyle name="_Multiple 3" xfId="5776" xr:uid="{00000000-0005-0000-0000-0000761A0000}"/>
    <cellStyle name="_Multiple 3 2" xfId="18554" xr:uid="{00000000-0005-0000-0000-0000771A0000}"/>
    <cellStyle name="_Multiple 3 3" xfId="14290" xr:uid="{00000000-0005-0000-0000-0000781A0000}"/>
    <cellStyle name="_Multiple 4" xfId="5777" xr:uid="{00000000-0005-0000-0000-0000791A0000}"/>
    <cellStyle name="_Multiple 4 2" xfId="18552" xr:uid="{00000000-0005-0000-0000-00007A1A0000}"/>
    <cellStyle name="_Multiple 4 3" xfId="14288" xr:uid="{00000000-0005-0000-0000-00007B1A0000}"/>
    <cellStyle name="_Multiple 5" xfId="5778" xr:uid="{00000000-0005-0000-0000-00007C1A0000}"/>
    <cellStyle name="_Multiple 5 2" xfId="21278" xr:uid="{00000000-0005-0000-0000-00007D1A0000}"/>
    <cellStyle name="_Multiple 6" xfId="5773" xr:uid="{00000000-0005-0000-0000-00007E1A0000}"/>
    <cellStyle name="_Multiple_01 LBO" xfId="990" xr:uid="{00000000-0005-0000-0000-00007F1A0000}"/>
    <cellStyle name="_Multiple_01 LBO 2" xfId="991" xr:uid="{00000000-0005-0000-0000-0000801A0000}"/>
    <cellStyle name="_Multiple_01 LBO 2 2" xfId="5781" xr:uid="{00000000-0005-0000-0000-0000811A0000}"/>
    <cellStyle name="_Multiple_01 LBO 2 2 2" xfId="18556" xr:uid="{00000000-0005-0000-0000-0000821A0000}"/>
    <cellStyle name="_Multiple_01 LBO 2 2 3" xfId="14292" xr:uid="{00000000-0005-0000-0000-0000831A0000}"/>
    <cellStyle name="_Multiple_01 LBO 2 3" xfId="16875" xr:uid="{00000000-0005-0000-0000-0000841A0000}"/>
    <cellStyle name="_Multiple_01 LBO 2 4" xfId="11286" xr:uid="{00000000-0005-0000-0000-0000851A0000}"/>
    <cellStyle name="_Multiple_01 LBO 2 5" xfId="5780" xr:uid="{00000000-0005-0000-0000-0000861A0000}"/>
    <cellStyle name="_Multiple_01 LBO 3" xfId="5782" xr:uid="{00000000-0005-0000-0000-0000871A0000}"/>
    <cellStyle name="_Multiple_01 LBO 3 2" xfId="18557" xr:uid="{00000000-0005-0000-0000-0000881A0000}"/>
    <cellStyle name="_Multiple_01 LBO 3 3" xfId="14293" xr:uid="{00000000-0005-0000-0000-0000891A0000}"/>
    <cellStyle name="_Multiple_01 LBO 4" xfId="5783" xr:uid="{00000000-0005-0000-0000-00008A1A0000}"/>
    <cellStyle name="_Multiple_01 LBO 4 2" xfId="18555" xr:uid="{00000000-0005-0000-0000-00008B1A0000}"/>
    <cellStyle name="_Multiple_01 LBO 4 3" xfId="14291" xr:uid="{00000000-0005-0000-0000-00008C1A0000}"/>
    <cellStyle name="_Multiple_01 LBO 5" xfId="5784" xr:uid="{00000000-0005-0000-0000-00008D1A0000}"/>
    <cellStyle name="_Multiple_01 LBO 5 2" xfId="21279" xr:uid="{00000000-0005-0000-0000-00008E1A0000}"/>
    <cellStyle name="_Multiple_01 LBO 6" xfId="5779" xr:uid="{00000000-0005-0000-0000-00008F1A0000}"/>
    <cellStyle name="_Multiple_01 merger plans" xfId="992" xr:uid="{00000000-0005-0000-0000-0000901A0000}"/>
    <cellStyle name="_Multiple_01 merger plans 2" xfId="993" xr:uid="{00000000-0005-0000-0000-0000911A0000}"/>
    <cellStyle name="_Multiple_01 merger plans 2 2" xfId="5787" xr:uid="{00000000-0005-0000-0000-0000921A0000}"/>
    <cellStyle name="_Multiple_01 merger plans 2 2 2" xfId="18559" xr:uid="{00000000-0005-0000-0000-0000931A0000}"/>
    <cellStyle name="_Multiple_01 merger plans 2 2 3" xfId="14295" xr:uid="{00000000-0005-0000-0000-0000941A0000}"/>
    <cellStyle name="_Multiple_01 merger plans 2 3" xfId="16876" xr:uid="{00000000-0005-0000-0000-0000951A0000}"/>
    <cellStyle name="_Multiple_01 merger plans 2 4" xfId="11287" xr:uid="{00000000-0005-0000-0000-0000961A0000}"/>
    <cellStyle name="_Multiple_01 merger plans 2 5" xfId="5786" xr:uid="{00000000-0005-0000-0000-0000971A0000}"/>
    <cellStyle name="_Multiple_01 merger plans 3" xfId="5788" xr:uid="{00000000-0005-0000-0000-0000981A0000}"/>
    <cellStyle name="_Multiple_01 merger plans 3 2" xfId="18560" xr:uid="{00000000-0005-0000-0000-0000991A0000}"/>
    <cellStyle name="_Multiple_01 merger plans 3 3" xfId="14296" xr:uid="{00000000-0005-0000-0000-00009A1A0000}"/>
    <cellStyle name="_Multiple_01 merger plans 4" xfId="5789" xr:uid="{00000000-0005-0000-0000-00009B1A0000}"/>
    <cellStyle name="_Multiple_01 merger plans 4 2" xfId="18558" xr:uid="{00000000-0005-0000-0000-00009C1A0000}"/>
    <cellStyle name="_Multiple_01 merger plans 4 3" xfId="14294" xr:uid="{00000000-0005-0000-0000-00009D1A0000}"/>
    <cellStyle name="_Multiple_01 merger plans 5" xfId="5790" xr:uid="{00000000-0005-0000-0000-00009E1A0000}"/>
    <cellStyle name="_Multiple_01 merger plans 5 2" xfId="21280" xr:uid="{00000000-0005-0000-0000-00009F1A0000}"/>
    <cellStyle name="_Multiple_01 merger plans 6" xfId="5785" xr:uid="{00000000-0005-0000-0000-0000A01A0000}"/>
    <cellStyle name="_Multiple_02 Atlantico" xfId="994" xr:uid="{00000000-0005-0000-0000-0000A11A0000}"/>
    <cellStyle name="_Multiple_02 Iberdrola SOP 23 December 2002" xfId="995" xr:uid="{00000000-0005-0000-0000-0000A21A0000}"/>
    <cellStyle name="_Multiple_02 Iberdrola SOP 23 December 2002 2" xfId="996" xr:uid="{00000000-0005-0000-0000-0000A31A0000}"/>
    <cellStyle name="_Multiple_02 Iberdrola SOP 23 December 2002 2 2" xfId="5793" xr:uid="{00000000-0005-0000-0000-0000A41A0000}"/>
    <cellStyle name="_Multiple_02 Iberdrola SOP 23 December 2002 2 2 2" xfId="18562" xr:uid="{00000000-0005-0000-0000-0000A51A0000}"/>
    <cellStyle name="_Multiple_02 Iberdrola SOP 23 December 2002 2 2 3" xfId="14298" xr:uid="{00000000-0005-0000-0000-0000A61A0000}"/>
    <cellStyle name="_Multiple_02 Iberdrola SOP 23 December 2002 2 3" xfId="16877" xr:uid="{00000000-0005-0000-0000-0000A71A0000}"/>
    <cellStyle name="_Multiple_02 Iberdrola SOP 23 December 2002 2 4" xfId="11288" xr:uid="{00000000-0005-0000-0000-0000A81A0000}"/>
    <cellStyle name="_Multiple_02 Iberdrola SOP 23 December 2002 2 5" xfId="5792" xr:uid="{00000000-0005-0000-0000-0000A91A0000}"/>
    <cellStyle name="_Multiple_02 Iberdrola SOP 23 December 2002 3" xfId="5794" xr:uid="{00000000-0005-0000-0000-0000AA1A0000}"/>
    <cellStyle name="_Multiple_02 Iberdrola SOP 23 December 2002 3 2" xfId="18563" xr:uid="{00000000-0005-0000-0000-0000AB1A0000}"/>
    <cellStyle name="_Multiple_02 Iberdrola SOP 23 December 2002 3 3" xfId="14299" xr:uid="{00000000-0005-0000-0000-0000AC1A0000}"/>
    <cellStyle name="_Multiple_02 Iberdrola SOP 23 December 2002 4" xfId="5795" xr:uid="{00000000-0005-0000-0000-0000AD1A0000}"/>
    <cellStyle name="_Multiple_02 Iberdrola SOP 23 December 2002 4 2" xfId="18561" xr:uid="{00000000-0005-0000-0000-0000AE1A0000}"/>
    <cellStyle name="_Multiple_02 Iberdrola SOP 23 December 2002 4 3" xfId="14297" xr:uid="{00000000-0005-0000-0000-0000AF1A0000}"/>
    <cellStyle name="_Multiple_02 Iberdrola SOP 23 December 2002 5" xfId="5796" xr:uid="{00000000-0005-0000-0000-0000B01A0000}"/>
    <cellStyle name="_Multiple_02 Iberdrola SOP 23 December 2002 5 2" xfId="21281" xr:uid="{00000000-0005-0000-0000-0000B11A0000}"/>
    <cellStyle name="_Multiple_02 Iberdrola SOP 23 December 2002 6" xfId="5791" xr:uid="{00000000-0005-0000-0000-0000B21A0000}"/>
    <cellStyle name="_Multiple_02012003 Iberdrola SOP 23 December 2002" xfId="997" xr:uid="{00000000-0005-0000-0000-0000B31A0000}"/>
    <cellStyle name="_Multiple_02012003 Iberdrola SOP 23 December 2002 2" xfId="998" xr:uid="{00000000-0005-0000-0000-0000B41A0000}"/>
    <cellStyle name="_Multiple_02012003 Iberdrola SOP 23 December 2002 2 2" xfId="5799" xr:uid="{00000000-0005-0000-0000-0000B51A0000}"/>
    <cellStyle name="_Multiple_02012003 Iberdrola SOP 23 December 2002 2 2 2" xfId="18565" xr:uid="{00000000-0005-0000-0000-0000B61A0000}"/>
    <cellStyle name="_Multiple_02012003 Iberdrola SOP 23 December 2002 2 2 3" xfId="14301" xr:uid="{00000000-0005-0000-0000-0000B71A0000}"/>
    <cellStyle name="_Multiple_02012003 Iberdrola SOP 23 December 2002 2 3" xfId="16878" xr:uid="{00000000-0005-0000-0000-0000B81A0000}"/>
    <cellStyle name="_Multiple_02012003 Iberdrola SOP 23 December 2002 2 4" xfId="11289" xr:uid="{00000000-0005-0000-0000-0000B91A0000}"/>
    <cellStyle name="_Multiple_02012003 Iberdrola SOP 23 December 2002 2 5" xfId="5798" xr:uid="{00000000-0005-0000-0000-0000BA1A0000}"/>
    <cellStyle name="_Multiple_02012003 Iberdrola SOP 23 December 2002 3" xfId="5800" xr:uid="{00000000-0005-0000-0000-0000BB1A0000}"/>
    <cellStyle name="_Multiple_02012003 Iberdrola SOP 23 December 2002 3 2" xfId="18566" xr:uid="{00000000-0005-0000-0000-0000BC1A0000}"/>
    <cellStyle name="_Multiple_02012003 Iberdrola SOP 23 December 2002 3 3" xfId="14302" xr:uid="{00000000-0005-0000-0000-0000BD1A0000}"/>
    <cellStyle name="_Multiple_02012003 Iberdrola SOP 23 December 2002 4" xfId="5801" xr:uid="{00000000-0005-0000-0000-0000BE1A0000}"/>
    <cellStyle name="_Multiple_02012003 Iberdrola SOP 23 December 2002 4 2" xfId="18564" xr:uid="{00000000-0005-0000-0000-0000BF1A0000}"/>
    <cellStyle name="_Multiple_02012003 Iberdrola SOP 23 December 2002 4 3" xfId="14300" xr:uid="{00000000-0005-0000-0000-0000C01A0000}"/>
    <cellStyle name="_Multiple_02012003 Iberdrola SOP 23 December 2002 5" xfId="5802" xr:uid="{00000000-0005-0000-0000-0000C11A0000}"/>
    <cellStyle name="_Multiple_02012003 Iberdrola SOP 23 December 2002 5 2" xfId="21282" xr:uid="{00000000-0005-0000-0000-0000C21A0000}"/>
    <cellStyle name="_Multiple_02012003 Iberdrola SOP 23 December 2002 6" xfId="5797" xr:uid="{00000000-0005-0000-0000-0000C31A0000}"/>
    <cellStyle name="_Multiple_03 Merger Market Multiples" xfId="999" xr:uid="{00000000-0005-0000-0000-0000C41A0000}"/>
    <cellStyle name="_Multiple_03 Merger Market Multiples 2" xfId="1000" xr:uid="{00000000-0005-0000-0000-0000C51A0000}"/>
    <cellStyle name="_Multiple_03 Projecciones VAL JAn 2003" xfId="1001" xr:uid="{00000000-0005-0000-0000-0000C61A0000}"/>
    <cellStyle name="_Multiple_03 Projecciones VAL JAn 2003 2" xfId="1002" xr:uid="{00000000-0005-0000-0000-0000C71A0000}"/>
    <cellStyle name="_Multiple_03 Projecciones VAL JAn 2003 2 2" xfId="5805" xr:uid="{00000000-0005-0000-0000-0000C81A0000}"/>
    <cellStyle name="_Multiple_03 Projecciones VAL JAn 2003 2 2 2" xfId="18568" xr:uid="{00000000-0005-0000-0000-0000C91A0000}"/>
    <cellStyle name="_Multiple_03 Projecciones VAL JAn 2003 2 2 3" xfId="14304" xr:uid="{00000000-0005-0000-0000-0000CA1A0000}"/>
    <cellStyle name="_Multiple_03 Projecciones VAL JAn 2003 2 3" xfId="16879" xr:uid="{00000000-0005-0000-0000-0000CB1A0000}"/>
    <cellStyle name="_Multiple_03 Projecciones VAL JAn 2003 2 4" xfId="11290" xr:uid="{00000000-0005-0000-0000-0000CC1A0000}"/>
    <cellStyle name="_Multiple_03 Projecciones VAL JAn 2003 2 5" xfId="5804" xr:uid="{00000000-0005-0000-0000-0000CD1A0000}"/>
    <cellStyle name="_Multiple_03 Projecciones VAL JAn 2003 3" xfId="5806" xr:uid="{00000000-0005-0000-0000-0000CE1A0000}"/>
    <cellStyle name="_Multiple_03 Projecciones VAL JAn 2003 3 2" xfId="18569" xr:uid="{00000000-0005-0000-0000-0000CF1A0000}"/>
    <cellStyle name="_Multiple_03 Projecciones VAL JAn 2003 3 3" xfId="14305" xr:uid="{00000000-0005-0000-0000-0000D01A0000}"/>
    <cellStyle name="_Multiple_03 Projecciones VAL JAn 2003 4" xfId="5807" xr:uid="{00000000-0005-0000-0000-0000D11A0000}"/>
    <cellStyle name="_Multiple_03 Projecciones VAL JAn 2003 4 2" xfId="18567" xr:uid="{00000000-0005-0000-0000-0000D21A0000}"/>
    <cellStyle name="_Multiple_03 Projecciones VAL JAn 2003 4 3" xfId="14303" xr:uid="{00000000-0005-0000-0000-0000D31A0000}"/>
    <cellStyle name="_Multiple_03 Projecciones VAL JAn 2003 5" xfId="5808" xr:uid="{00000000-0005-0000-0000-0000D41A0000}"/>
    <cellStyle name="_Multiple_03 Projecciones VAL JAn 2003 5 2" xfId="21283" xr:uid="{00000000-0005-0000-0000-0000D51A0000}"/>
    <cellStyle name="_Multiple_03 Projecciones VAL JAn 2003 6" xfId="5803" xr:uid="{00000000-0005-0000-0000-0000D61A0000}"/>
    <cellStyle name="_Multiple_03 Spanish Medium Sized Banks CSC Feb 2003" xfId="1003" xr:uid="{00000000-0005-0000-0000-0000D71A0000}"/>
    <cellStyle name="_Multiple_05 Market Data Page Sab-Ban-Pop-Ambar" xfId="1004" xr:uid="{00000000-0005-0000-0000-0000D81A0000}"/>
    <cellStyle name="_Multiple_05 Market Data Page Sab-Ban-Pop-Ambar 2" xfId="1005" xr:uid="{00000000-0005-0000-0000-0000D91A0000}"/>
    <cellStyle name="_Multiple_05 Market Data Page Sab-Ban-Pop-Ambar 2 2" xfId="5811" xr:uid="{00000000-0005-0000-0000-0000DA1A0000}"/>
    <cellStyle name="_Multiple_05 Market Data Page Sab-Ban-Pop-Ambar 2 2 2" xfId="18571" xr:uid="{00000000-0005-0000-0000-0000DB1A0000}"/>
    <cellStyle name="_Multiple_05 Market Data Page Sab-Ban-Pop-Ambar 2 2 3" xfId="14307" xr:uid="{00000000-0005-0000-0000-0000DC1A0000}"/>
    <cellStyle name="_Multiple_05 Market Data Page Sab-Ban-Pop-Ambar 2 3" xfId="16880" xr:uid="{00000000-0005-0000-0000-0000DD1A0000}"/>
    <cellStyle name="_Multiple_05 Market Data Page Sab-Ban-Pop-Ambar 2 4" xfId="11291" xr:uid="{00000000-0005-0000-0000-0000DE1A0000}"/>
    <cellStyle name="_Multiple_05 Market Data Page Sab-Ban-Pop-Ambar 2 5" xfId="5810" xr:uid="{00000000-0005-0000-0000-0000DF1A0000}"/>
    <cellStyle name="_Multiple_05 Market Data Page Sab-Ban-Pop-Ambar 3" xfId="5812" xr:uid="{00000000-0005-0000-0000-0000E01A0000}"/>
    <cellStyle name="_Multiple_05 Market Data Page Sab-Ban-Pop-Ambar 3 2" xfId="18572" xr:uid="{00000000-0005-0000-0000-0000E11A0000}"/>
    <cellStyle name="_Multiple_05 Market Data Page Sab-Ban-Pop-Ambar 3 3" xfId="14308" xr:uid="{00000000-0005-0000-0000-0000E21A0000}"/>
    <cellStyle name="_Multiple_05 Market Data Page Sab-Ban-Pop-Ambar 4" xfId="5813" xr:uid="{00000000-0005-0000-0000-0000E31A0000}"/>
    <cellStyle name="_Multiple_05 Market Data Page Sab-Ban-Pop-Ambar 4 2" xfId="18570" xr:uid="{00000000-0005-0000-0000-0000E41A0000}"/>
    <cellStyle name="_Multiple_05 Market Data Page Sab-Ban-Pop-Ambar 4 3" xfId="14306" xr:uid="{00000000-0005-0000-0000-0000E51A0000}"/>
    <cellStyle name="_Multiple_05 Market Data Page Sab-Ban-Pop-Ambar 5" xfId="5814" xr:uid="{00000000-0005-0000-0000-0000E61A0000}"/>
    <cellStyle name="_Multiple_05 Market Data Page Sab-Ban-Pop-Ambar 5 2" xfId="21284" xr:uid="{00000000-0005-0000-0000-0000E71A0000}"/>
    <cellStyle name="_Multiple_05 Market Data Page Sab-Ban-Pop-Ambar 6" xfId="5809" xr:uid="{00000000-0005-0000-0000-0000E81A0000}"/>
    <cellStyle name="_Multiple_05 Scott-Restructuring" xfId="1006" xr:uid="{00000000-0005-0000-0000-0000E91A0000}"/>
    <cellStyle name="_Multiple_05 Scott-Restructuring 2" xfId="1007" xr:uid="{00000000-0005-0000-0000-0000EA1A0000}"/>
    <cellStyle name="_Multiple_05 Scott-Restructuring 2 2" xfId="5817" xr:uid="{00000000-0005-0000-0000-0000EB1A0000}"/>
    <cellStyle name="_Multiple_05 Scott-Restructuring 2 2 2" xfId="18574" xr:uid="{00000000-0005-0000-0000-0000EC1A0000}"/>
    <cellStyle name="_Multiple_05 Scott-Restructuring 2 2 3" xfId="14310" xr:uid="{00000000-0005-0000-0000-0000ED1A0000}"/>
    <cellStyle name="_Multiple_05 Scott-Restructuring 2 3" xfId="16881" xr:uid="{00000000-0005-0000-0000-0000EE1A0000}"/>
    <cellStyle name="_Multiple_05 Scott-Restructuring 2 4" xfId="11292" xr:uid="{00000000-0005-0000-0000-0000EF1A0000}"/>
    <cellStyle name="_Multiple_05 Scott-Restructuring 2 5" xfId="5816" xr:uid="{00000000-0005-0000-0000-0000F01A0000}"/>
    <cellStyle name="_Multiple_05 Scott-Restructuring 3" xfId="5818" xr:uid="{00000000-0005-0000-0000-0000F11A0000}"/>
    <cellStyle name="_Multiple_05 Scott-Restructuring 3 2" xfId="18575" xr:uid="{00000000-0005-0000-0000-0000F21A0000}"/>
    <cellStyle name="_Multiple_05 Scott-Restructuring 3 3" xfId="14311" xr:uid="{00000000-0005-0000-0000-0000F31A0000}"/>
    <cellStyle name="_Multiple_05 Scott-Restructuring 4" xfId="5819" xr:uid="{00000000-0005-0000-0000-0000F41A0000}"/>
    <cellStyle name="_Multiple_05 Scott-Restructuring 4 2" xfId="18573" xr:uid="{00000000-0005-0000-0000-0000F51A0000}"/>
    <cellStyle name="_Multiple_05 Scott-Restructuring 4 3" xfId="14309" xr:uid="{00000000-0005-0000-0000-0000F61A0000}"/>
    <cellStyle name="_Multiple_05 Scott-Restructuring 5" xfId="5820" xr:uid="{00000000-0005-0000-0000-0000F71A0000}"/>
    <cellStyle name="_Multiple_05 Scott-Restructuring 5 2" xfId="21285" xr:uid="{00000000-0005-0000-0000-0000F81A0000}"/>
    <cellStyle name="_Multiple_05 Scott-Restructuring 6" xfId="5815" xr:uid="{00000000-0005-0000-0000-0000F91A0000}"/>
    <cellStyle name="_Multiple_05 Valuation tables con nuevas proyecciones" xfId="1008" xr:uid="{00000000-0005-0000-0000-0000FA1A0000}"/>
    <cellStyle name="_Multiple_05 Valuation tables con nuevas proyecciones 2" xfId="1009" xr:uid="{00000000-0005-0000-0000-0000FB1A0000}"/>
    <cellStyle name="_Multiple_05 Valuation tables con nuevas proyecciones 2 2" xfId="5823" xr:uid="{00000000-0005-0000-0000-0000FC1A0000}"/>
    <cellStyle name="_Multiple_05 Valuation tables con nuevas proyecciones 2 2 2" xfId="18577" xr:uid="{00000000-0005-0000-0000-0000FD1A0000}"/>
    <cellStyle name="_Multiple_05 Valuation tables con nuevas proyecciones 2 2 3" xfId="14313" xr:uid="{00000000-0005-0000-0000-0000FE1A0000}"/>
    <cellStyle name="_Multiple_05 Valuation tables con nuevas proyecciones 2 3" xfId="16882" xr:uid="{00000000-0005-0000-0000-0000FF1A0000}"/>
    <cellStyle name="_Multiple_05 Valuation tables con nuevas proyecciones 2 4" xfId="11293" xr:uid="{00000000-0005-0000-0000-0000001B0000}"/>
    <cellStyle name="_Multiple_05 Valuation tables con nuevas proyecciones 2 5" xfId="5822" xr:uid="{00000000-0005-0000-0000-0000011B0000}"/>
    <cellStyle name="_Multiple_05 Valuation tables con nuevas proyecciones 3" xfId="5824" xr:uid="{00000000-0005-0000-0000-0000021B0000}"/>
    <cellStyle name="_Multiple_05 Valuation tables con nuevas proyecciones 3 2" xfId="18578" xr:uid="{00000000-0005-0000-0000-0000031B0000}"/>
    <cellStyle name="_Multiple_05 Valuation tables con nuevas proyecciones 3 3" xfId="14314" xr:uid="{00000000-0005-0000-0000-0000041B0000}"/>
    <cellStyle name="_Multiple_05 Valuation tables con nuevas proyecciones 4" xfId="5825" xr:uid="{00000000-0005-0000-0000-0000051B0000}"/>
    <cellStyle name="_Multiple_05 Valuation tables con nuevas proyecciones 4 2" xfId="18576" xr:uid="{00000000-0005-0000-0000-0000061B0000}"/>
    <cellStyle name="_Multiple_05 Valuation tables con nuevas proyecciones 4 3" xfId="14312" xr:uid="{00000000-0005-0000-0000-0000071B0000}"/>
    <cellStyle name="_Multiple_05 Valuation tables con nuevas proyecciones 5" xfId="5826" xr:uid="{00000000-0005-0000-0000-0000081B0000}"/>
    <cellStyle name="_Multiple_05 Valuation tables con nuevas proyecciones 5 2" xfId="21286" xr:uid="{00000000-0005-0000-0000-0000091B0000}"/>
    <cellStyle name="_Multiple_05 Valuation tables con nuevas proyecciones 6" xfId="5821" xr:uid="{00000000-0005-0000-0000-00000A1B0000}"/>
    <cellStyle name="_Multiple_08 Jewel (Resized Columns)" xfId="1010" xr:uid="{00000000-0005-0000-0000-00000B1B0000}"/>
    <cellStyle name="_Multiple_08 Jewel (Resized Columns) 2" xfId="1011" xr:uid="{00000000-0005-0000-0000-00000C1B0000}"/>
    <cellStyle name="_Multiple_08 Jewel (Resized Columns) 2 2" xfId="5829" xr:uid="{00000000-0005-0000-0000-00000D1B0000}"/>
    <cellStyle name="_Multiple_08 Jewel (Resized Columns) 2 2 2" xfId="18580" xr:uid="{00000000-0005-0000-0000-00000E1B0000}"/>
    <cellStyle name="_Multiple_08 Jewel (Resized Columns) 2 2 3" xfId="14316" xr:uid="{00000000-0005-0000-0000-00000F1B0000}"/>
    <cellStyle name="_Multiple_08 Jewel (Resized Columns) 2 3" xfId="16883" xr:uid="{00000000-0005-0000-0000-0000101B0000}"/>
    <cellStyle name="_Multiple_08 Jewel (Resized Columns) 2 4" xfId="11294" xr:uid="{00000000-0005-0000-0000-0000111B0000}"/>
    <cellStyle name="_Multiple_08 Jewel (Resized Columns) 2 5" xfId="5828" xr:uid="{00000000-0005-0000-0000-0000121B0000}"/>
    <cellStyle name="_Multiple_08 Jewel (Resized Columns) 3" xfId="5830" xr:uid="{00000000-0005-0000-0000-0000131B0000}"/>
    <cellStyle name="_Multiple_08 Jewel (Resized Columns) 3 2" xfId="18581" xr:uid="{00000000-0005-0000-0000-0000141B0000}"/>
    <cellStyle name="_Multiple_08 Jewel (Resized Columns) 3 3" xfId="14317" xr:uid="{00000000-0005-0000-0000-0000151B0000}"/>
    <cellStyle name="_Multiple_08 Jewel (Resized Columns) 4" xfId="5831" xr:uid="{00000000-0005-0000-0000-0000161B0000}"/>
    <cellStyle name="_Multiple_08 Jewel (Resized Columns) 4 2" xfId="18579" xr:uid="{00000000-0005-0000-0000-0000171B0000}"/>
    <cellStyle name="_Multiple_08 Jewel (Resized Columns) 4 3" xfId="14315" xr:uid="{00000000-0005-0000-0000-0000181B0000}"/>
    <cellStyle name="_Multiple_08 Jewel (Resized Columns) 5" xfId="5832" xr:uid="{00000000-0005-0000-0000-0000191B0000}"/>
    <cellStyle name="_Multiple_08 Jewel (Resized Columns) 5 2" xfId="21287" xr:uid="{00000000-0005-0000-0000-00001A1B0000}"/>
    <cellStyle name="_Multiple_08 Jewel (Resized Columns) 6" xfId="5827" xr:uid="{00000000-0005-0000-0000-00001B1B0000}"/>
    <cellStyle name="_Multiple_10 Integrated Model" xfId="1012" xr:uid="{00000000-0005-0000-0000-00001C1B0000}"/>
    <cellStyle name="_Multiple_10 Integrated Model 2" xfId="1013" xr:uid="{00000000-0005-0000-0000-00001D1B0000}"/>
    <cellStyle name="_Multiple_10 Integrated Model 2 2" xfId="5835" xr:uid="{00000000-0005-0000-0000-00001E1B0000}"/>
    <cellStyle name="_Multiple_10 Integrated Model 2 2 2" xfId="18583" xr:uid="{00000000-0005-0000-0000-00001F1B0000}"/>
    <cellStyle name="_Multiple_10 Integrated Model 2 2 3" xfId="14319" xr:uid="{00000000-0005-0000-0000-0000201B0000}"/>
    <cellStyle name="_Multiple_10 Integrated Model 2 3" xfId="16884" xr:uid="{00000000-0005-0000-0000-0000211B0000}"/>
    <cellStyle name="_Multiple_10 Integrated Model 2 4" xfId="11295" xr:uid="{00000000-0005-0000-0000-0000221B0000}"/>
    <cellStyle name="_Multiple_10 Integrated Model 2 5" xfId="5834" xr:uid="{00000000-0005-0000-0000-0000231B0000}"/>
    <cellStyle name="_Multiple_10 Integrated Model 3" xfId="5836" xr:uid="{00000000-0005-0000-0000-0000241B0000}"/>
    <cellStyle name="_Multiple_10 Integrated Model 3 2" xfId="18584" xr:uid="{00000000-0005-0000-0000-0000251B0000}"/>
    <cellStyle name="_Multiple_10 Integrated Model 3 3" xfId="14320" xr:uid="{00000000-0005-0000-0000-0000261B0000}"/>
    <cellStyle name="_Multiple_10 Integrated Model 4" xfId="5837" xr:uid="{00000000-0005-0000-0000-0000271B0000}"/>
    <cellStyle name="_Multiple_10 Integrated Model 4 2" xfId="18582" xr:uid="{00000000-0005-0000-0000-0000281B0000}"/>
    <cellStyle name="_Multiple_10 Integrated Model 4 3" xfId="14318" xr:uid="{00000000-0005-0000-0000-0000291B0000}"/>
    <cellStyle name="_Multiple_10 Integrated Model 5" xfId="5838" xr:uid="{00000000-0005-0000-0000-00002A1B0000}"/>
    <cellStyle name="_Multiple_10 Integrated Model 5 2" xfId="21288" xr:uid="{00000000-0005-0000-0000-00002B1B0000}"/>
    <cellStyle name="_Multiple_10 Integrated Model 6" xfId="5833" xr:uid="{00000000-0005-0000-0000-00002C1B0000}"/>
    <cellStyle name="_Multiple_15 LBO Model" xfId="1014" xr:uid="{00000000-0005-0000-0000-00002D1B0000}"/>
    <cellStyle name="_Multiple_2003 12 14 DDM Model Sabadell Simeon Analysis" xfId="1015" xr:uid="{00000000-0005-0000-0000-00002E1B0000}"/>
    <cellStyle name="_Multiple_2003 12 14 DDM Model Sabadell Simeon Analysis 2" xfId="1016" xr:uid="{00000000-0005-0000-0000-00002F1B0000}"/>
    <cellStyle name="_Multiple_2003 12 14 DDM Model Sabadell Simeon Analysis 2 2" xfId="5841" xr:uid="{00000000-0005-0000-0000-0000301B0000}"/>
    <cellStyle name="_Multiple_2003 12 14 DDM Model Sabadell Simeon Analysis 2 2 2" xfId="18586" xr:uid="{00000000-0005-0000-0000-0000311B0000}"/>
    <cellStyle name="_Multiple_2003 12 14 DDM Model Sabadell Simeon Analysis 2 2 3" xfId="14322" xr:uid="{00000000-0005-0000-0000-0000321B0000}"/>
    <cellStyle name="_Multiple_2003 12 14 DDM Model Sabadell Simeon Analysis 2 3" xfId="16885" xr:uid="{00000000-0005-0000-0000-0000331B0000}"/>
    <cellStyle name="_Multiple_2003 12 14 DDM Model Sabadell Simeon Analysis 2 4" xfId="11296" xr:uid="{00000000-0005-0000-0000-0000341B0000}"/>
    <cellStyle name="_Multiple_2003 12 14 DDM Model Sabadell Simeon Analysis 2 5" xfId="5840" xr:uid="{00000000-0005-0000-0000-0000351B0000}"/>
    <cellStyle name="_Multiple_2003 12 14 DDM Model Sabadell Simeon Analysis 3" xfId="5842" xr:uid="{00000000-0005-0000-0000-0000361B0000}"/>
    <cellStyle name="_Multiple_2003 12 14 DDM Model Sabadell Simeon Analysis 3 2" xfId="18587" xr:uid="{00000000-0005-0000-0000-0000371B0000}"/>
    <cellStyle name="_Multiple_2003 12 14 DDM Model Sabadell Simeon Analysis 3 3" xfId="14323" xr:uid="{00000000-0005-0000-0000-0000381B0000}"/>
    <cellStyle name="_Multiple_2003 12 14 DDM Model Sabadell Simeon Analysis 4" xfId="5843" xr:uid="{00000000-0005-0000-0000-0000391B0000}"/>
    <cellStyle name="_Multiple_2003 12 14 DDM Model Sabadell Simeon Analysis 4 2" xfId="18585" xr:uid="{00000000-0005-0000-0000-00003A1B0000}"/>
    <cellStyle name="_Multiple_2003 12 14 DDM Model Sabadell Simeon Analysis 4 3" xfId="14321" xr:uid="{00000000-0005-0000-0000-00003B1B0000}"/>
    <cellStyle name="_Multiple_2003 12 14 DDM Model Sabadell Simeon Analysis 5" xfId="5844" xr:uid="{00000000-0005-0000-0000-00003C1B0000}"/>
    <cellStyle name="_Multiple_2003 12 14 DDM Model Sabadell Simeon Analysis 5 2" xfId="21289" xr:uid="{00000000-0005-0000-0000-00003D1B0000}"/>
    <cellStyle name="_Multiple_2003 12 14 DDM Model Sabadell Simeon Analysis 6" xfId="5839" xr:uid="{00000000-0005-0000-0000-00003E1B0000}"/>
    <cellStyle name="_Multiple_2003-02 Integrated Model (Exchange Rate)" xfId="1017" xr:uid="{00000000-0005-0000-0000-00003F1B0000}"/>
    <cellStyle name="_Multiple_2003-02 Integrated Model (Exchange Rate) 2" xfId="1018" xr:uid="{00000000-0005-0000-0000-0000401B0000}"/>
    <cellStyle name="_Multiple_2003-02 Integrated Model (Exchange Rate) 2 2" xfId="5847" xr:uid="{00000000-0005-0000-0000-0000411B0000}"/>
    <cellStyle name="_Multiple_2003-02 Integrated Model (Exchange Rate) 2 2 2" xfId="18589" xr:uid="{00000000-0005-0000-0000-0000421B0000}"/>
    <cellStyle name="_Multiple_2003-02 Integrated Model (Exchange Rate) 2 2 3" xfId="14325" xr:uid="{00000000-0005-0000-0000-0000431B0000}"/>
    <cellStyle name="_Multiple_2003-02 Integrated Model (Exchange Rate) 2 3" xfId="16886" xr:uid="{00000000-0005-0000-0000-0000441B0000}"/>
    <cellStyle name="_Multiple_2003-02 Integrated Model (Exchange Rate) 2 4" xfId="11297" xr:uid="{00000000-0005-0000-0000-0000451B0000}"/>
    <cellStyle name="_Multiple_2003-02 Integrated Model (Exchange Rate) 2 5" xfId="5846" xr:uid="{00000000-0005-0000-0000-0000461B0000}"/>
    <cellStyle name="_Multiple_2003-02 Integrated Model (Exchange Rate) 3" xfId="5848" xr:uid="{00000000-0005-0000-0000-0000471B0000}"/>
    <cellStyle name="_Multiple_2003-02 Integrated Model (Exchange Rate) 3 2" xfId="18590" xr:uid="{00000000-0005-0000-0000-0000481B0000}"/>
    <cellStyle name="_Multiple_2003-02 Integrated Model (Exchange Rate) 3 3" xfId="14326" xr:uid="{00000000-0005-0000-0000-0000491B0000}"/>
    <cellStyle name="_Multiple_2003-02 Integrated Model (Exchange Rate) 4" xfId="5849" xr:uid="{00000000-0005-0000-0000-00004A1B0000}"/>
    <cellStyle name="_Multiple_2003-02 Integrated Model (Exchange Rate) 4 2" xfId="18588" xr:uid="{00000000-0005-0000-0000-00004B1B0000}"/>
    <cellStyle name="_Multiple_2003-02 Integrated Model (Exchange Rate) 4 3" xfId="14324" xr:uid="{00000000-0005-0000-0000-00004C1B0000}"/>
    <cellStyle name="_Multiple_2003-02 Integrated Model (Exchange Rate) 5" xfId="5850" xr:uid="{00000000-0005-0000-0000-00004D1B0000}"/>
    <cellStyle name="_Multiple_2003-02 Integrated Model (Exchange Rate) 5 2" xfId="21290" xr:uid="{00000000-0005-0000-0000-00004E1B0000}"/>
    <cellStyle name="_Multiple_2003-02 Integrated Model (Exchange Rate) 6" xfId="5845" xr:uid="{00000000-0005-0000-0000-00004F1B0000}"/>
    <cellStyle name="_Multiple_2007 05 21 - deal comp - consumer publishing (v2) RIDER Valuation" xfId="1019" xr:uid="{00000000-0005-0000-0000-0000501B0000}"/>
    <cellStyle name="_Multiple_2007 05 21 - deal comp - consumer publishing (v2) RIDER Valuation 2" xfId="1020" xr:uid="{00000000-0005-0000-0000-0000511B0000}"/>
    <cellStyle name="_Multiple_2007 05 21 - deal comp - consumer publishing (v2) RIDER Valuation 2 2" xfId="5853" xr:uid="{00000000-0005-0000-0000-0000521B0000}"/>
    <cellStyle name="_Multiple_2007 05 21 - deal comp - consumer publishing (v2) RIDER Valuation 2 2 2" xfId="18592" xr:uid="{00000000-0005-0000-0000-0000531B0000}"/>
    <cellStyle name="_Multiple_2007 05 21 - deal comp - consumer publishing (v2) RIDER Valuation 2 2 3" xfId="14328" xr:uid="{00000000-0005-0000-0000-0000541B0000}"/>
    <cellStyle name="_Multiple_2007 05 21 - deal comp - consumer publishing (v2) RIDER Valuation 2 3" xfId="16887" xr:uid="{00000000-0005-0000-0000-0000551B0000}"/>
    <cellStyle name="_Multiple_2007 05 21 - deal comp - consumer publishing (v2) RIDER Valuation 2 4" xfId="11298" xr:uid="{00000000-0005-0000-0000-0000561B0000}"/>
    <cellStyle name="_Multiple_2007 05 21 - deal comp - consumer publishing (v2) RIDER Valuation 2 5" xfId="5852" xr:uid="{00000000-0005-0000-0000-0000571B0000}"/>
    <cellStyle name="_Multiple_2007 05 21 - deal comp - consumer publishing (v2) RIDER Valuation 3" xfId="5854" xr:uid="{00000000-0005-0000-0000-0000581B0000}"/>
    <cellStyle name="_Multiple_2007 05 21 - deal comp - consumer publishing (v2) RIDER Valuation 3 2" xfId="18593" xr:uid="{00000000-0005-0000-0000-0000591B0000}"/>
    <cellStyle name="_Multiple_2007 05 21 - deal comp - consumer publishing (v2) RIDER Valuation 3 3" xfId="14329" xr:uid="{00000000-0005-0000-0000-00005A1B0000}"/>
    <cellStyle name="_Multiple_2007 05 21 - deal comp - consumer publishing (v2) RIDER Valuation 4" xfId="5855" xr:uid="{00000000-0005-0000-0000-00005B1B0000}"/>
    <cellStyle name="_Multiple_2007 05 21 - deal comp - consumer publishing (v2) RIDER Valuation 4 2" xfId="18591" xr:uid="{00000000-0005-0000-0000-00005C1B0000}"/>
    <cellStyle name="_Multiple_2007 05 21 - deal comp - consumer publishing (v2) RIDER Valuation 4 3" xfId="14327" xr:uid="{00000000-0005-0000-0000-00005D1B0000}"/>
    <cellStyle name="_Multiple_2007 05 21 - deal comp - consumer publishing (v2) RIDER Valuation 5" xfId="5856" xr:uid="{00000000-0005-0000-0000-00005E1B0000}"/>
    <cellStyle name="_Multiple_2007 05 21 - deal comp - consumer publishing (v2) RIDER Valuation 5 2" xfId="21291" xr:uid="{00000000-0005-0000-0000-00005F1B0000}"/>
    <cellStyle name="_Multiple_2007 05 21 - deal comp - consumer publishing (v2) RIDER Valuation 6" xfId="5851" xr:uid="{00000000-0005-0000-0000-0000601B0000}"/>
    <cellStyle name="_Multiple_21 Ambar Valuation Model Sent to Client" xfId="1021" xr:uid="{00000000-0005-0000-0000-0000611B0000}"/>
    <cellStyle name="_Multiple_21 Model" xfId="1022" xr:uid="{00000000-0005-0000-0000-0000621B0000}"/>
    <cellStyle name="_Multiple_21 Model 2" xfId="1023" xr:uid="{00000000-0005-0000-0000-0000631B0000}"/>
    <cellStyle name="_Multiple_21 Model 2 2" xfId="5859" xr:uid="{00000000-0005-0000-0000-0000641B0000}"/>
    <cellStyle name="_Multiple_21 Model 2 2 2" xfId="18595" xr:uid="{00000000-0005-0000-0000-0000651B0000}"/>
    <cellStyle name="_Multiple_21 Model 2 2 3" xfId="14331" xr:uid="{00000000-0005-0000-0000-0000661B0000}"/>
    <cellStyle name="_Multiple_21 Model 2 3" xfId="16888" xr:uid="{00000000-0005-0000-0000-0000671B0000}"/>
    <cellStyle name="_Multiple_21 Model 2 4" xfId="11299" xr:uid="{00000000-0005-0000-0000-0000681B0000}"/>
    <cellStyle name="_Multiple_21 Model 2 5" xfId="5858" xr:uid="{00000000-0005-0000-0000-0000691B0000}"/>
    <cellStyle name="_Multiple_21 Model 3" xfId="5860" xr:uid="{00000000-0005-0000-0000-00006A1B0000}"/>
    <cellStyle name="_Multiple_21 Model 3 2" xfId="18596" xr:uid="{00000000-0005-0000-0000-00006B1B0000}"/>
    <cellStyle name="_Multiple_21 Model 3 3" xfId="14332" xr:uid="{00000000-0005-0000-0000-00006C1B0000}"/>
    <cellStyle name="_Multiple_21 Model 4" xfId="5861" xr:uid="{00000000-0005-0000-0000-00006D1B0000}"/>
    <cellStyle name="_Multiple_21 Model 4 2" xfId="18594" xr:uid="{00000000-0005-0000-0000-00006E1B0000}"/>
    <cellStyle name="_Multiple_21 Model 4 3" xfId="14330" xr:uid="{00000000-0005-0000-0000-00006F1B0000}"/>
    <cellStyle name="_Multiple_21 Model 5" xfId="5862" xr:uid="{00000000-0005-0000-0000-0000701B0000}"/>
    <cellStyle name="_Multiple_21 Model 5 2" xfId="21292" xr:uid="{00000000-0005-0000-0000-0000711B0000}"/>
    <cellStyle name="_Multiple_21 Model 6" xfId="5857" xr:uid="{00000000-0005-0000-0000-0000721B0000}"/>
    <cellStyle name="_Multiple_35VTRIntegrated" xfId="1024" xr:uid="{00000000-0005-0000-0000-0000731B0000}"/>
    <cellStyle name="_Multiple_35VTRIntegrated 2" xfId="1025" xr:uid="{00000000-0005-0000-0000-0000741B0000}"/>
    <cellStyle name="_Multiple_35VTRIntegrated 2 2" xfId="5865" xr:uid="{00000000-0005-0000-0000-0000751B0000}"/>
    <cellStyle name="_Multiple_35VTRIntegrated 2 2 2" xfId="18598" xr:uid="{00000000-0005-0000-0000-0000761B0000}"/>
    <cellStyle name="_Multiple_35VTRIntegrated 2 2 3" xfId="14334" xr:uid="{00000000-0005-0000-0000-0000771B0000}"/>
    <cellStyle name="_Multiple_35VTRIntegrated 2 3" xfId="16889" xr:uid="{00000000-0005-0000-0000-0000781B0000}"/>
    <cellStyle name="_Multiple_35VTRIntegrated 2 4" xfId="11300" xr:uid="{00000000-0005-0000-0000-0000791B0000}"/>
    <cellStyle name="_Multiple_35VTRIntegrated 2 5" xfId="5864" xr:uid="{00000000-0005-0000-0000-00007A1B0000}"/>
    <cellStyle name="_Multiple_35VTRIntegrated 3" xfId="5866" xr:uid="{00000000-0005-0000-0000-00007B1B0000}"/>
    <cellStyle name="_Multiple_35VTRIntegrated 3 2" xfId="18599" xr:uid="{00000000-0005-0000-0000-00007C1B0000}"/>
    <cellStyle name="_Multiple_35VTRIntegrated 3 3" xfId="14335" xr:uid="{00000000-0005-0000-0000-00007D1B0000}"/>
    <cellStyle name="_Multiple_35VTRIntegrated 4" xfId="5867" xr:uid="{00000000-0005-0000-0000-00007E1B0000}"/>
    <cellStyle name="_Multiple_35VTRIntegrated 4 2" xfId="18597" xr:uid="{00000000-0005-0000-0000-00007F1B0000}"/>
    <cellStyle name="_Multiple_35VTRIntegrated 4 3" xfId="14333" xr:uid="{00000000-0005-0000-0000-0000801B0000}"/>
    <cellStyle name="_Multiple_35VTRIntegrated 5" xfId="5868" xr:uid="{00000000-0005-0000-0000-0000811B0000}"/>
    <cellStyle name="_Multiple_35VTRIntegrated 5 2" xfId="21293" xr:uid="{00000000-0005-0000-0000-0000821B0000}"/>
    <cellStyle name="_Multiple_35VTRIntegrated 6" xfId="5863" xr:uid="{00000000-0005-0000-0000-0000831B0000}"/>
    <cellStyle name="_Multiple_3G Models" xfId="1026" xr:uid="{00000000-0005-0000-0000-0000841B0000}"/>
    <cellStyle name="_Multiple_3G Models 2" xfId="1027" xr:uid="{00000000-0005-0000-0000-0000851B0000}"/>
    <cellStyle name="_Multiple_3G Models 2 2" xfId="5871" xr:uid="{00000000-0005-0000-0000-0000861B0000}"/>
    <cellStyle name="_Multiple_3G Models 2 2 2" xfId="18601" xr:uid="{00000000-0005-0000-0000-0000871B0000}"/>
    <cellStyle name="_Multiple_3G Models 2 2 3" xfId="14337" xr:uid="{00000000-0005-0000-0000-0000881B0000}"/>
    <cellStyle name="_Multiple_3G Models 2 3" xfId="16890" xr:uid="{00000000-0005-0000-0000-0000891B0000}"/>
    <cellStyle name="_Multiple_3G Models 2 4" xfId="11301" xr:uid="{00000000-0005-0000-0000-00008A1B0000}"/>
    <cellStyle name="_Multiple_3G Models 2 5" xfId="5870" xr:uid="{00000000-0005-0000-0000-00008B1B0000}"/>
    <cellStyle name="_Multiple_3G Models 3" xfId="5872" xr:uid="{00000000-0005-0000-0000-00008C1B0000}"/>
    <cellStyle name="_Multiple_3G Models 3 2" xfId="18602" xr:uid="{00000000-0005-0000-0000-00008D1B0000}"/>
    <cellStyle name="_Multiple_3G Models 3 3" xfId="14338" xr:uid="{00000000-0005-0000-0000-00008E1B0000}"/>
    <cellStyle name="_Multiple_3G Models 4" xfId="5873" xr:uid="{00000000-0005-0000-0000-00008F1B0000}"/>
    <cellStyle name="_Multiple_3G Models 4 2" xfId="18600" xr:uid="{00000000-0005-0000-0000-0000901B0000}"/>
    <cellStyle name="_Multiple_3G Models 4 3" xfId="14336" xr:uid="{00000000-0005-0000-0000-0000911B0000}"/>
    <cellStyle name="_Multiple_3G Models 5" xfId="5874" xr:uid="{00000000-0005-0000-0000-0000921B0000}"/>
    <cellStyle name="_Multiple_3G Models 5 2" xfId="21294" xr:uid="{00000000-0005-0000-0000-0000931B0000}"/>
    <cellStyle name="_Multiple_3G Models 6" xfId="5869" xr:uid="{00000000-0005-0000-0000-0000941B0000}"/>
    <cellStyle name="_Multiple_42 VTR Integrated" xfId="1028" xr:uid="{00000000-0005-0000-0000-0000951B0000}"/>
    <cellStyle name="_Multiple_42 VTR Integrated 2" xfId="1029" xr:uid="{00000000-0005-0000-0000-0000961B0000}"/>
    <cellStyle name="_Multiple_42 VTR Integrated 2 2" xfId="5877" xr:uid="{00000000-0005-0000-0000-0000971B0000}"/>
    <cellStyle name="_Multiple_42 VTR Integrated 2 2 2" xfId="18604" xr:uid="{00000000-0005-0000-0000-0000981B0000}"/>
    <cellStyle name="_Multiple_42 VTR Integrated 2 2 3" xfId="14340" xr:uid="{00000000-0005-0000-0000-0000991B0000}"/>
    <cellStyle name="_Multiple_42 VTR Integrated 2 3" xfId="16891" xr:uid="{00000000-0005-0000-0000-00009A1B0000}"/>
    <cellStyle name="_Multiple_42 VTR Integrated 2 4" xfId="11302" xr:uid="{00000000-0005-0000-0000-00009B1B0000}"/>
    <cellStyle name="_Multiple_42 VTR Integrated 2 5" xfId="5876" xr:uid="{00000000-0005-0000-0000-00009C1B0000}"/>
    <cellStyle name="_Multiple_42 VTR Integrated 3" xfId="5878" xr:uid="{00000000-0005-0000-0000-00009D1B0000}"/>
    <cellStyle name="_Multiple_42 VTR Integrated 3 2" xfId="18605" xr:uid="{00000000-0005-0000-0000-00009E1B0000}"/>
    <cellStyle name="_Multiple_42 VTR Integrated 3 3" xfId="14341" xr:uid="{00000000-0005-0000-0000-00009F1B0000}"/>
    <cellStyle name="_Multiple_42 VTR Integrated 4" xfId="5879" xr:uid="{00000000-0005-0000-0000-0000A01B0000}"/>
    <cellStyle name="_Multiple_42 VTR Integrated 4 2" xfId="18603" xr:uid="{00000000-0005-0000-0000-0000A11B0000}"/>
    <cellStyle name="_Multiple_42 VTR Integrated 4 3" xfId="14339" xr:uid="{00000000-0005-0000-0000-0000A21B0000}"/>
    <cellStyle name="_Multiple_42 VTR Integrated 5" xfId="5880" xr:uid="{00000000-0005-0000-0000-0000A31B0000}"/>
    <cellStyle name="_Multiple_42 VTR Integrated 5 2" xfId="21295" xr:uid="{00000000-0005-0000-0000-0000A41B0000}"/>
    <cellStyle name="_Multiple_42 VTR Integrated 6" xfId="5875" xr:uid="{00000000-0005-0000-0000-0000A51B0000}"/>
    <cellStyle name="_Multiple_Allegri Pavarotti 20juin base case" xfId="1030" xr:uid="{00000000-0005-0000-0000-0000A61B0000}"/>
    <cellStyle name="_Multiple_Allegri Pavarotti 20juin base case 2" xfId="1031" xr:uid="{00000000-0005-0000-0000-0000A71B0000}"/>
    <cellStyle name="_Multiple_Allegri Pavarotti 20juin base case 2 2" xfId="5883" xr:uid="{00000000-0005-0000-0000-0000A81B0000}"/>
    <cellStyle name="_Multiple_Allegri Pavarotti 20juin base case 2 2 2" xfId="18607" xr:uid="{00000000-0005-0000-0000-0000A91B0000}"/>
    <cellStyle name="_Multiple_Allegri Pavarotti 20juin base case 2 2 3" xfId="14343" xr:uid="{00000000-0005-0000-0000-0000AA1B0000}"/>
    <cellStyle name="_Multiple_Allegri Pavarotti 20juin base case 2 3" xfId="16892" xr:uid="{00000000-0005-0000-0000-0000AB1B0000}"/>
    <cellStyle name="_Multiple_Allegri Pavarotti 20juin base case 2 4" xfId="11303" xr:uid="{00000000-0005-0000-0000-0000AC1B0000}"/>
    <cellStyle name="_Multiple_Allegri Pavarotti 20juin base case 2 5" xfId="5882" xr:uid="{00000000-0005-0000-0000-0000AD1B0000}"/>
    <cellStyle name="_Multiple_Allegri Pavarotti 20juin base case 3" xfId="5884" xr:uid="{00000000-0005-0000-0000-0000AE1B0000}"/>
    <cellStyle name="_Multiple_Allegri Pavarotti 20juin base case 3 2" xfId="18608" xr:uid="{00000000-0005-0000-0000-0000AF1B0000}"/>
    <cellStyle name="_Multiple_Allegri Pavarotti 20juin base case 3 3" xfId="14344" xr:uid="{00000000-0005-0000-0000-0000B01B0000}"/>
    <cellStyle name="_Multiple_Allegri Pavarotti 20juin base case 4" xfId="5885" xr:uid="{00000000-0005-0000-0000-0000B11B0000}"/>
    <cellStyle name="_Multiple_Allegri Pavarotti 20juin base case 4 2" xfId="18606" xr:uid="{00000000-0005-0000-0000-0000B21B0000}"/>
    <cellStyle name="_Multiple_Allegri Pavarotti 20juin base case 4 3" xfId="14342" xr:uid="{00000000-0005-0000-0000-0000B31B0000}"/>
    <cellStyle name="_Multiple_Allegri Pavarotti 20juin base case 5" xfId="5886" xr:uid="{00000000-0005-0000-0000-0000B41B0000}"/>
    <cellStyle name="_Multiple_Allegri Pavarotti 20juin base case 5 2" xfId="21296" xr:uid="{00000000-0005-0000-0000-0000B51B0000}"/>
    <cellStyle name="_Multiple_Allegri Pavarotti 20juin base case 6" xfId="5881" xr:uid="{00000000-0005-0000-0000-0000B61B0000}"/>
    <cellStyle name="_Multiple_Argentinean Exposure" xfId="1032" xr:uid="{00000000-0005-0000-0000-0000B71B0000}"/>
    <cellStyle name="_Multiple_Argentinean Exposure 2" xfId="1033" xr:uid="{00000000-0005-0000-0000-0000B81B0000}"/>
    <cellStyle name="_Multiple_Argentinean Exposure 2 2" xfId="5889" xr:uid="{00000000-0005-0000-0000-0000B91B0000}"/>
    <cellStyle name="_Multiple_Argentinean Exposure 2 2 2" xfId="18610" xr:uid="{00000000-0005-0000-0000-0000BA1B0000}"/>
    <cellStyle name="_Multiple_Argentinean Exposure 2 2 3" xfId="14346" xr:uid="{00000000-0005-0000-0000-0000BB1B0000}"/>
    <cellStyle name="_Multiple_Argentinean Exposure 2 3" xfId="16893" xr:uid="{00000000-0005-0000-0000-0000BC1B0000}"/>
    <cellStyle name="_Multiple_Argentinean Exposure 2 4" xfId="11304" xr:uid="{00000000-0005-0000-0000-0000BD1B0000}"/>
    <cellStyle name="_Multiple_Argentinean Exposure 2 5" xfId="5888" xr:uid="{00000000-0005-0000-0000-0000BE1B0000}"/>
    <cellStyle name="_Multiple_Argentinean Exposure 3" xfId="5890" xr:uid="{00000000-0005-0000-0000-0000BF1B0000}"/>
    <cellStyle name="_Multiple_Argentinean Exposure 3 2" xfId="18611" xr:uid="{00000000-0005-0000-0000-0000C01B0000}"/>
    <cellStyle name="_Multiple_Argentinean Exposure 3 3" xfId="14347" xr:uid="{00000000-0005-0000-0000-0000C11B0000}"/>
    <cellStyle name="_Multiple_Argentinean Exposure 4" xfId="5891" xr:uid="{00000000-0005-0000-0000-0000C21B0000}"/>
    <cellStyle name="_Multiple_Argentinean Exposure 4 2" xfId="18609" xr:uid="{00000000-0005-0000-0000-0000C31B0000}"/>
    <cellStyle name="_Multiple_Argentinean Exposure 4 3" xfId="14345" xr:uid="{00000000-0005-0000-0000-0000C41B0000}"/>
    <cellStyle name="_Multiple_Argentinean Exposure 5" xfId="5892" xr:uid="{00000000-0005-0000-0000-0000C51B0000}"/>
    <cellStyle name="_Multiple_Argentinean Exposure 5 2" xfId="21297" xr:uid="{00000000-0005-0000-0000-0000C61B0000}"/>
    <cellStyle name="_Multiple_Argentinean Exposure 6" xfId="5887" xr:uid="{00000000-0005-0000-0000-0000C71B0000}"/>
    <cellStyle name="_Multiple_avp" xfId="1034" xr:uid="{00000000-0005-0000-0000-0000C81B0000}"/>
    <cellStyle name="_Multiple_avp 2" xfId="1035" xr:uid="{00000000-0005-0000-0000-0000C91B0000}"/>
    <cellStyle name="_Multiple_avp 2 2" xfId="5895" xr:uid="{00000000-0005-0000-0000-0000CA1B0000}"/>
    <cellStyle name="_Multiple_avp 2 2 2" xfId="18613" xr:uid="{00000000-0005-0000-0000-0000CB1B0000}"/>
    <cellStyle name="_Multiple_avp 2 2 3" xfId="14349" xr:uid="{00000000-0005-0000-0000-0000CC1B0000}"/>
    <cellStyle name="_Multiple_avp 2 3" xfId="16894" xr:uid="{00000000-0005-0000-0000-0000CD1B0000}"/>
    <cellStyle name="_Multiple_avp 2 4" xfId="11305" xr:uid="{00000000-0005-0000-0000-0000CE1B0000}"/>
    <cellStyle name="_Multiple_avp 2 5" xfId="5894" xr:uid="{00000000-0005-0000-0000-0000CF1B0000}"/>
    <cellStyle name="_Multiple_avp 3" xfId="5896" xr:uid="{00000000-0005-0000-0000-0000D01B0000}"/>
    <cellStyle name="_Multiple_avp 3 2" xfId="18614" xr:uid="{00000000-0005-0000-0000-0000D11B0000}"/>
    <cellStyle name="_Multiple_avp 3 3" xfId="14350" xr:uid="{00000000-0005-0000-0000-0000D21B0000}"/>
    <cellStyle name="_Multiple_avp 4" xfId="5897" xr:uid="{00000000-0005-0000-0000-0000D31B0000}"/>
    <cellStyle name="_Multiple_avp 4 2" xfId="18612" xr:uid="{00000000-0005-0000-0000-0000D41B0000}"/>
    <cellStyle name="_Multiple_avp 4 3" xfId="14348" xr:uid="{00000000-0005-0000-0000-0000D51B0000}"/>
    <cellStyle name="_Multiple_avp 5" xfId="5898" xr:uid="{00000000-0005-0000-0000-0000D61B0000}"/>
    <cellStyle name="_Multiple_avp 5 2" xfId="21298" xr:uid="{00000000-0005-0000-0000-0000D71B0000}"/>
    <cellStyle name="_Multiple_avp 6" xfId="5893" xr:uid="{00000000-0005-0000-0000-0000D81B0000}"/>
    <cellStyle name="_Multiple_BBVA Industrial Portfolio" xfId="1036" xr:uid="{00000000-0005-0000-0000-0000D91B0000}"/>
    <cellStyle name="_Multiple_BBVA Industrial Portfolio 2" xfId="1037" xr:uid="{00000000-0005-0000-0000-0000DA1B0000}"/>
    <cellStyle name="_Multiple_BBVA Industrial Portfolio 2 2" xfId="5901" xr:uid="{00000000-0005-0000-0000-0000DB1B0000}"/>
    <cellStyle name="_Multiple_BBVA Industrial Portfolio 2 2 2" xfId="18616" xr:uid="{00000000-0005-0000-0000-0000DC1B0000}"/>
    <cellStyle name="_Multiple_BBVA Industrial Portfolio 2 2 3" xfId="14352" xr:uid="{00000000-0005-0000-0000-0000DD1B0000}"/>
    <cellStyle name="_Multiple_BBVA Industrial Portfolio 2 3" xfId="16895" xr:uid="{00000000-0005-0000-0000-0000DE1B0000}"/>
    <cellStyle name="_Multiple_BBVA Industrial Portfolio 2 4" xfId="11306" xr:uid="{00000000-0005-0000-0000-0000DF1B0000}"/>
    <cellStyle name="_Multiple_BBVA Industrial Portfolio 2 5" xfId="5900" xr:uid="{00000000-0005-0000-0000-0000E01B0000}"/>
    <cellStyle name="_Multiple_BBVA Industrial Portfolio 3" xfId="5902" xr:uid="{00000000-0005-0000-0000-0000E11B0000}"/>
    <cellStyle name="_Multiple_BBVA Industrial Portfolio 3 2" xfId="18617" xr:uid="{00000000-0005-0000-0000-0000E21B0000}"/>
    <cellStyle name="_Multiple_BBVA Industrial Portfolio 3 3" xfId="14353" xr:uid="{00000000-0005-0000-0000-0000E31B0000}"/>
    <cellStyle name="_Multiple_BBVA Industrial Portfolio 4" xfId="5903" xr:uid="{00000000-0005-0000-0000-0000E41B0000}"/>
    <cellStyle name="_Multiple_BBVA Industrial Portfolio 4 2" xfId="18615" xr:uid="{00000000-0005-0000-0000-0000E51B0000}"/>
    <cellStyle name="_Multiple_BBVA Industrial Portfolio 4 3" xfId="14351" xr:uid="{00000000-0005-0000-0000-0000E61B0000}"/>
    <cellStyle name="_Multiple_BBVA Industrial Portfolio 5" xfId="5904" xr:uid="{00000000-0005-0000-0000-0000E71B0000}"/>
    <cellStyle name="_Multiple_BBVA Industrial Portfolio 5 2" xfId="21299" xr:uid="{00000000-0005-0000-0000-0000E81B0000}"/>
    <cellStyle name="_Multiple_BBVA Industrial Portfolio 6" xfId="5899" xr:uid="{00000000-0005-0000-0000-0000E91B0000}"/>
    <cellStyle name="_Multiple_Benchamrking Caja Madrid Going Forward" xfId="1038" xr:uid="{00000000-0005-0000-0000-0000EA1B0000}"/>
    <cellStyle name="_Multiple_Benchamrking Caja Madrid Going Forward 2" xfId="1039" xr:uid="{00000000-0005-0000-0000-0000EB1B0000}"/>
    <cellStyle name="_Multiple_Benchamrking Caja Madrid Going Forward 2 2" xfId="5907" xr:uid="{00000000-0005-0000-0000-0000EC1B0000}"/>
    <cellStyle name="_Multiple_Benchamrking Caja Madrid Going Forward 2 2 2" xfId="18619" xr:uid="{00000000-0005-0000-0000-0000ED1B0000}"/>
    <cellStyle name="_Multiple_Benchamrking Caja Madrid Going Forward 2 2 3" xfId="14355" xr:uid="{00000000-0005-0000-0000-0000EE1B0000}"/>
    <cellStyle name="_Multiple_Benchamrking Caja Madrid Going Forward 2 3" xfId="16896" xr:uid="{00000000-0005-0000-0000-0000EF1B0000}"/>
    <cellStyle name="_Multiple_Benchamrking Caja Madrid Going Forward 2 4" xfId="11307" xr:uid="{00000000-0005-0000-0000-0000F01B0000}"/>
    <cellStyle name="_Multiple_Benchamrking Caja Madrid Going Forward 2 5" xfId="5906" xr:uid="{00000000-0005-0000-0000-0000F11B0000}"/>
    <cellStyle name="_Multiple_Benchamrking Caja Madrid Going Forward 3" xfId="5908" xr:uid="{00000000-0005-0000-0000-0000F21B0000}"/>
    <cellStyle name="_Multiple_Benchamrking Caja Madrid Going Forward 3 2" xfId="18620" xr:uid="{00000000-0005-0000-0000-0000F31B0000}"/>
    <cellStyle name="_Multiple_Benchamrking Caja Madrid Going Forward 3 3" xfId="14356" xr:uid="{00000000-0005-0000-0000-0000F41B0000}"/>
    <cellStyle name="_Multiple_Benchamrking Caja Madrid Going Forward 4" xfId="5909" xr:uid="{00000000-0005-0000-0000-0000F51B0000}"/>
    <cellStyle name="_Multiple_Benchamrking Caja Madrid Going Forward 4 2" xfId="18618" xr:uid="{00000000-0005-0000-0000-0000F61B0000}"/>
    <cellStyle name="_Multiple_Benchamrking Caja Madrid Going Forward 4 3" xfId="14354" xr:uid="{00000000-0005-0000-0000-0000F71B0000}"/>
    <cellStyle name="_Multiple_Benchamrking Caja Madrid Going Forward 5" xfId="5910" xr:uid="{00000000-0005-0000-0000-0000F81B0000}"/>
    <cellStyle name="_Multiple_Benchamrking Caja Madrid Going Forward 5 2" xfId="21300" xr:uid="{00000000-0005-0000-0000-0000F91B0000}"/>
    <cellStyle name="_Multiple_Benchamrking Caja Madrid Going Forward 6" xfId="5905" xr:uid="{00000000-0005-0000-0000-0000FA1B0000}"/>
    <cellStyle name="_Multiple_beta regs_12Oct01" xfId="1040" xr:uid="{00000000-0005-0000-0000-0000FB1B0000}"/>
    <cellStyle name="_Multiple_beta regs_12Oct01 2" xfId="1041" xr:uid="{00000000-0005-0000-0000-0000FC1B0000}"/>
    <cellStyle name="_Multiple_beta regs_12Oct01 2 2" xfId="5913" xr:uid="{00000000-0005-0000-0000-0000FD1B0000}"/>
    <cellStyle name="_Multiple_beta regs_12Oct01 2 2 2" xfId="18622" xr:uid="{00000000-0005-0000-0000-0000FE1B0000}"/>
    <cellStyle name="_Multiple_beta regs_12Oct01 2 2 3" xfId="14358" xr:uid="{00000000-0005-0000-0000-0000FF1B0000}"/>
    <cellStyle name="_Multiple_beta regs_12Oct01 2 3" xfId="16897" xr:uid="{00000000-0005-0000-0000-0000001C0000}"/>
    <cellStyle name="_Multiple_beta regs_12Oct01 2 4" xfId="11308" xr:uid="{00000000-0005-0000-0000-0000011C0000}"/>
    <cellStyle name="_Multiple_beta regs_12Oct01 2 5" xfId="5912" xr:uid="{00000000-0005-0000-0000-0000021C0000}"/>
    <cellStyle name="_Multiple_beta regs_12Oct01 3" xfId="5914" xr:uid="{00000000-0005-0000-0000-0000031C0000}"/>
    <cellStyle name="_Multiple_beta regs_12Oct01 3 2" xfId="18623" xr:uid="{00000000-0005-0000-0000-0000041C0000}"/>
    <cellStyle name="_Multiple_beta regs_12Oct01 3 3" xfId="14359" xr:uid="{00000000-0005-0000-0000-0000051C0000}"/>
    <cellStyle name="_Multiple_beta regs_12Oct01 4" xfId="5915" xr:uid="{00000000-0005-0000-0000-0000061C0000}"/>
    <cellStyle name="_Multiple_beta regs_12Oct01 4 2" xfId="18621" xr:uid="{00000000-0005-0000-0000-0000071C0000}"/>
    <cellStyle name="_Multiple_beta regs_12Oct01 4 3" xfId="14357" xr:uid="{00000000-0005-0000-0000-0000081C0000}"/>
    <cellStyle name="_Multiple_beta regs_12Oct01 5" xfId="5916" xr:uid="{00000000-0005-0000-0000-0000091C0000}"/>
    <cellStyle name="_Multiple_beta regs_12Oct01 5 2" xfId="21301" xr:uid="{00000000-0005-0000-0000-00000A1C0000}"/>
    <cellStyle name="_Multiple_beta regs_12Oct01 6" xfId="5911" xr:uid="{00000000-0005-0000-0000-00000B1C0000}"/>
    <cellStyle name="_Multiple_Beta Template 1" xfId="1042" xr:uid="{00000000-0005-0000-0000-00000C1C0000}"/>
    <cellStyle name="_Multiple_Beta Template 1 (2)" xfId="1043" xr:uid="{00000000-0005-0000-0000-00000D1C0000}"/>
    <cellStyle name="_Multiple_Beta Template 1 (2) 2" xfId="1044" xr:uid="{00000000-0005-0000-0000-00000E1C0000}"/>
    <cellStyle name="_Multiple_Beta Template 1 (2) 2 2" xfId="5920" xr:uid="{00000000-0005-0000-0000-00000F1C0000}"/>
    <cellStyle name="_Multiple_Beta Template 1 (2) 2 2 2" xfId="18626" xr:uid="{00000000-0005-0000-0000-0000101C0000}"/>
    <cellStyle name="_Multiple_Beta Template 1 (2) 2 2 3" xfId="14362" xr:uid="{00000000-0005-0000-0000-0000111C0000}"/>
    <cellStyle name="_Multiple_Beta Template 1 (2) 2 3" xfId="16898" xr:uid="{00000000-0005-0000-0000-0000121C0000}"/>
    <cellStyle name="_Multiple_Beta Template 1 (2) 2 4" xfId="11309" xr:uid="{00000000-0005-0000-0000-0000131C0000}"/>
    <cellStyle name="_Multiple_Beta Template 1 (2) 2 5" xfId="5919" xr:uid="{00000000-0005-0000-0000-0000141C0000}"/>
    <cellStyle name="_Multiple_Beta Template 1 (2) 3" xfId="5921" xr:uid="{00000000-0005-0000-0000-0000151C0000}"/>
    <cellStyle name="_Multiple_Beta Template 1 (2) 3 2" xfId="18627" xr:uid="{00000000-0005-0000-0000-0000161C0000}"/>
    <cellStyle name="_Multiple_Beta Template 1 (2) 3 3" xfId="14363" xr:uid="{00000000-0005-0000-0000-0000171C0000}"/>
    <cellStyle name="_Multiple_Beta Template 1 (2) 4" xfId="5922" xr:uid="{00000000-0005-0000-0000-0000181C0000}"/>
    <cellStyle name="_Multiple_Beta Template 1 (2) 4 2" xfId="18625" xr:uid="{00000000-0005-0000-0000-0000191C0000}"/>
    <cellStyle name="_Multiple_Beta Template 1 (2) 4 3" xfId="14361" xr:uid="{00000000-0005-0000-0000-00001A1C0000}"/>
    <cellStyle name="_Multiple_Beta Template 1 (2) 5" xfId="5923" xr:uid="{00000000-0005-0000-0000-00001B1C0000}"/>
    <cellStyle name="_Multiple_Beta Template 1 (2) 5 2" xfId="21302" xr:uid="{00000000-0005-0000-0000-00001C1C0000}"/>
    <cellStyle name="_Multiple_Beta Template 1 (2) 6" xfId="5918" xr:uid="{00000000-0005-0000-0000-00001D1C0000}"/>
    <cellStyle name="_Multiple_Beta Template 1 10" xfId="5924" xr:uid="{00000000-0005-0000-0000-00001E1C0000}"/>
    <cellStyle name="_Multiple_Beta Template 1 10 2" xfId="21303" xr:uid="{00000000-0005-0000-0000-00001F1C0000}"/>
    <cellStyle name="_Multiple_Beta Template 1 11" xfId="5917" xr:uid="{00000000-0005-0000-0000-0000201C0000}"/>
    <cellStyle name="_Multiple_Beta Template 1 12" xfId="27908" xr:uid="{00000000-0005-0000-0000-0000211C0000}"/>
    <cellStyle name="_Multiple_Beta Template 1 13" xfId="27961" xr:uid="{00000000-0005-0000-0000-0000221C0000}"/>
    <cellStyle name="_Multiple_Beta Template 1 2" xfId="1045" xr:uid="{00000000-0005-0000-0000-0000231C0000}"/>
    <cellStyle name="_Multiple_Beta Template 1 2 2" xfId="5926" xr:uid="{00000000-0005-0000-0000-0000241C0000}"/>
    <cellStyle name="_Multiple_Beta Template 1 2 2 2" xfId="18628" xr:uid="{00000000-0005-0000-0000-0000251C0000}"/>
    <cellStyle name="_Multiple_Beta Template 1 2 2 3" xfId="14364" xr:uid="{00000000-0005-0000-0000-0000261C0000}"/>
    <cellStyle name="_Multiple_Beta Template 1 2 3" xfId="16899" xr:uid="{00000000-0005-0000-0000-0000271C0000}"/>
    <cellStyle name="_Multiple_Beta Template 1 2 4" xfId="11310" xr:uid="{00000000-0005-0000-0000-0000281C0000}"/>
    <cellStyle name="_Multiple_Beta Template 1 2 5" xfId="5925" xr:uid="{00000000-0005-0000-0000-0000291C0000}"/>
    <cellStyle name="_Multiple_Beta Template 1 3" xfId="1046" xr:uid="{00000000-0005-0000-0000-00002A1C0000}"/>
    <cellStyle name="_Multiple_Beta Template 1 3 2" xfId="5928" xr:uid="{00000000-0005-0000-0000-00002B1C0000}"/>
    <cellStyle name="_Multiple_Beta Template 1 3 2 2" xfId="18629" xr:uid="{00000000-0005-0000-0000-00002C1C0000}"/>
    <cellStyle name="_Multiple_Beta Template 1 3 2 3" xfId="14365" xr:uid="{00000000-0005-0000-0000-00002D1C0000}"/>
    <cellStyle name="_Multiple_Beta Template 1 3 3" xfId="16900" xr:uid="{00000000-0005-0000-0000-00002E1C0000}"/>
    <cellStyle name="_Multiple_Beta Template 1 3 4" xfId="11311" xr:uid="{00000000-0005-0000-0000-00002F1C0000}"/>
    <cellStyle name="_Multiple_Beta Template 1 3 5" xfId="5927" xr:uid="{00000000-0005-0000-0000-0000301C0000}"/>
    <cellStyle name="_Multiple_Beta Template 1 4" xfId="1047" xr:uid="{00000000-0005-0000-0000-0000311C0000}"/>
    <cellStyle name="_Multiple_Beta Template 1 4 2" xfId="18630" xr:uid="{00000000-0005-0000-0000-0000321C0000}"/>
    <cellStyle name="_Multiple_Beta Template 1 4 3" xfId="14366" xr:uid="{00000000-0005-0000-0000-0000331C0000}"/>
    <cellStyle name="_Multiple_Beta Template 1 4 4" xfId="5929" xr:uid="{00000000-0005-0000-0000-0000341C0000}"/>
    <cellStyle name="_Multiple_Beta Template 1 5" xfId="1048" xr:uid="{00000000-0005-0000-0000-0000351C0000}"/>
    <cellStyle name="_Multiple_Beta Template 1 5 2" xfId="18631" xr:uid="{00000000-0005-0000-0000-0000361C0000}"/>
    <cellStyle name="_Multiple_Beta Template 1 5 3" xfId="14367" xr:uid="{00000000-0005-0000-0000-0000371C0000}"/>
    <cellStyle name="_Multiple_Beta Template 1 5 4" xfId="5930" xr:uid="{00000000-0005-0000-0000-0000381C0000}"/>
    <cellStyle name="_Multiple_Beta Template 1 6" xfId="1049" xr:uid="{00000000-0005-0000-0000-0000391C0000}"/>
    <cellStyle name="_Multiple_Beta Template 1 6 2" xfId="18632" xr:uid="{00000000-0005-0000-0000-00003A1C0000}"/>
    <cellStyle name="_Multiple_Beta Template 1 6 3" xfId="14368" xr:uid="{00000000-0005-0000-0000-00003B1C0000}"/>
    <cellStyle name="_Multiple_Beta Template 1 6 4" xfId="5931" xr:uid="{00000000-0005-0000-0000-00003C1C0000}"/>
    <cellStyle name="_Multiple_Beta Template 1 7" xfId="1050" xr:uid="{00000000-0005-0000-0000-00003D1C0000}"/>
    <cellStyle name="_Multiple_Beta Template 1 7 2" xfId="18633" xr:uid="{00000000-0005-0000-0000-00003E1C0000}"/>
    <cellStyle name="_Multiple_Beta Template 1 7 3" xfId="14369" xr:uid="{00000000-0005-0000-0000-00003F1C0000}"/>
    <cellStyle name="_Multiple_Beta Template 1 7 4" xfId="5932" xr:uid="{00000000-0005-0000-0000-0000401C0000}"/>
    <cellStyle name="_Multiple_Beta Template 1 8" xfId="5933" xr:uid="{00000000-0005-0000-0000-0000411C0000}"/>
    <cellStyle name="_Multiple_Beta Template 1 8 2" xfId="18634" xr:uid="{00000000-0005-0000-0000-0000421C0000}"/>
    <cellStyle name="_Multiple_Beta Template 1 8 3" xfId="14370" xr:uid="{00000000-0005-0000-0000-0000431C0000}"/>
    <cellStyle name="_Multiple_Beta Template 1 9" xfId="5934" xr:uid="{00000000-0005-0000-0000-0000441C0000}"/>
    <cellStyle name="_Multiple_Beta Template 1 9 2" xfId="18624" xr:uid="{00000000-0005-0000-0000-0000451C0000}"/>
    <cellStyle name="_Multiple_Beta Template 1 9 3" xfId="14360" xr:uid="{00000000-0005-0000-0000-0000461C0000}"/>
    <cellStyle name="_Multiple_Betas as of 18-Apr-20022" xfId="1051" xr:uid="{00000000-0005-0000-0000-0000471C0000}"/>
    <cellStyle name="_Multiple_Betas as of 18-Apr-20022 2" xfId="1052" xr:uid="{00000000-0005-0000-0000-0000481C0000}"/>
    <cellStyle name="_Multiple_Betas as of 18-Apr-20022 2 2" xfId="5937" xr:uid="{00000000-0005-0000-0000-0000491C0000}"/>
    <cellStyle name="_Multiple_Betas as of 18-Apr-20022 2 2 2" xfId="18636" xr:uid="{00000000-0005-0000-0000-00004A1C0000}"/>
    <cellStyle name="_Multiple_Betas as of 18-Apr-20022 2 2 3" xfId="14372" xr:uid="{00000000-0005-0000-0000-00004B1C0000}"/>
    <cellStyle name="_Multiple_Betas as of 18-Apr-20022 2 3" xfId="16901" xr:uid="{00000000-0005-0000-0000-00004C1C0000}"/>
    <cellStyle name="_Multiple_Betas as of 18-Apr-20022 2 4" xfId="11312" xr:uid="{00000000-0005-0000-0000-00004D1C0000}"/>
    <cellStyle name="_Multiple_Betas as of 18-Apr-20022 2 5" xfId="5936" xr:uid="{00000000-0005-0000-0000-00004E1C0000}"/>
    <cellStyle name="_Multiple_Betas as of 18-Apr-20022 3" xfId="5938" xr:uid="{00000000-0005-0000-0000-00004F1C0000}"/>
    <cellStyle name="_Multiple_Betas as of 18-Apr-20022 3 2" xfId="18637" xr:uid="{00000000-0005-0000-0000-0000501C0000}"/>
    <cellStyle name="_Multiple_Betas as of 18-Apr-20022 3 3" xfId="14373" xr:uid="{00000000-0005-0000-0000-0000511C0000}"/>
    <cellStyle name="_Multiple_Betas as of 18-Apr-20022 4" xfId="5939" xr:uid="{00000000-0005-0000-0000-0000521C0000}"/>
    <cellStyle name="_Multiple_Betas as of 18-Apr-20022 4 2" xfId="18635" xr:uid="{00000000-0005-0000-0000-0000531C0000}"/>
    <cellStyle name="_Multiple_Betas as of 18-Apr-20022 4 3" xfId="14371" xr:uid="{00000000-0005-0000-0000-0000541C0000}"/>
    <cellStyle name="_Multiple_Betas as of 18-Apr-20022 5" xfId="5940" xr:uid="{00000000-0005-0000-0000-0000551C0000}"/>
    <cellStyle name="_Multiple_Betas as of 18-Apr-20022 5 2" xfId="21304" xr:uid="{00000000-0005-0000-0000-0000561C0000}"/>
    <cellStyle name="_Multiple_Betas as of 18-Apr-20022 6" xfId="5935" xr:uid="{00000000-0005-0000-0000-0000571C0000}"/>
    <cellStyle name="_Multiple_bls roic" xfId="1053" xr:uid="{00000000-0005-0000-0000-0000581C0000}"/>
    <cellStyle name="_Multiple_bls roic 2" xfId="1054" xr:uid="{00000000-0005-0000-0000-0000591C0000}"/>
    <cellStyle name="_Multiple_bls roic 2 2" xfId="5943" xr:uid="{00000000-0005-0000-0000-00005A1C0000}"/>
    <cellStyle name="_Multiple_bls roic 2 2 2" xfId="18639" xr:uid="{00000000-0005-0000-0000-00005B1C0000}"/>
    <cellStyle name="_Multiple_bls roic 2 2 3" xfId="14375" xr:uid="{00000000-0005-0000-0000-00005C1C0000}"/>
    <cellStyle name="_Multiple_bls roic 2 3" xfId="16902" xr:uid="{00000000-0005-0000-0000-00005D1C0000}"/>
    <cellStyle name="_Multiple_bls roic 2 4" xfId="11313" xr:uid="{00000000-0005-0000-0000-00005E1C0000}"/>
    <cellStyle name="_Multiple_bls roic 2 5" xfId="5942" xr:uid="{00000000-0005-0000-0000-00005F1C0000}"/>
    <cellStyle name="_Multiple_bls roic 3" xfId="5944" xr:uid="{00000000-0005-0000-0000-0000601C0000}"/>
    <cellStyle name="_Multiple_bls roic 3 2" xfId="18640" xr:uid="{00000000-0005-0000-0000-0000611C0000}"/>
    <cellStyle name="_Multiple_bls roic 3 3" xfId="14376" xr:uid="{00000000-0005-0000-0000-0000621C0000}"/>
    <cellStyle name="_Multiple_bls roic 4" xfId="5945" xr:uid="{00000000-0005-0000-0000-0000631C0000}"/>
    <cellStyle name="_Multiple_bls roic 4 2" xfId="18638" xr:uid="{00000000-0005-0000-0000-0000641C0000}"/>
    <cellStyle name="_Multiple_bls roic 4 3" xfId="14374" xr:uid="{00000000-0005-0000-0000-0000651C0000}"/>
    <cellStyle name="_Multiple_bls roic 5" xfId="5946" xr:uid="{00000000-0005-0000-0000-0000661C0000}"/>
    <cellStyle name="_Multiple_bls roic 5 2" xfId="21305" xr:uid="{00000000-0005-0000-0000-0000671C0000}"/>
    <cellStyle name="_Multiple_bls roic 6" xfId="5941" xr:uid="{00000000-0005-0000-0000-0000681C0000}"/>
    <cellStyle name="_Multiple_Book_commissaires_Sept12" xfId="1055" xr:uid="{00000000-0005-0000-0000-0000691C0000}"/>
    <cellStyle name="_Multiple_Book_commissaires_Sept12 2" xfId="1056" xr:uid="{00000000-0005-0000-0000-00006A1C0000}"/>
    <cellStyle name="_Multiple_Book_commissaires_Sept12 3" xfId="5947" xr:uid="{00000000-0005-0000-0000-00006B1C0000}"/>
    <cellStyle name="_Multiple_Book1" xfId="1057" xr:uid="{00000000-0005-0000-0000-00006C1C0000}"/>
    <cellStyle name="_Multiple_Book1 2" xfId="5948" xr:uid="{00000000-0005-0000-0000-00006D1C0000}"/>
    <cellStyle name="_Multiple_Book1 2 2" xfId="20396" xr:uid="{00000000-0005-0000-0000-00006E1C0000}"/>
    <cellStyle name="_Multiple_Book1 2 3" xfId="14377" xr:uid="{00000000-0005-0000-0000-00006F1C0000}"/>
    <cellStyle name="_Multiple_Book1 3" xfId="5949" xr:uid="{00000000-0005-0000-0000-0000701C0000}"/>
    <cellStyle name="_Multiple_Book1 3 2" xfId="18641" xr:uid="{00000000-0005-0000-0000-0000711C0000}"/>
    <cellStyle name="_Multiple_Book1 4" xfId="5950" xr:uid="{00000000-0005-0000-0000-0000721C0000}"/>
    <cellStyle name="_Multiple_Book1 4 2" xfId="21306" xr:uid="{00000000-0005-0000-0000-0000731C0000}"/>
    <cellStyle name="_Multiple_Book1 5" xfId="23221" xr:uid="{00000000-0005-0000-0000-0000741C0000}"/>
    <cellStyle name="_Multiple_Book1_1" xfId="1058" xr:uid="{00000000-0005-0000-0000-0000751C0000}"/>
    <cellStyle name="_Multiple_Book1_1 2" xfId="1059" xr:uid="{00000000-0005-0000-0000-0000761C0000}"/>
    <cellStyle name="_Multiple_Book1_1 2 2" xfId="5953" xr:uid="{00000000-0005-0000-0000-0000771C0000}"/>
    <cellStyle name="_Multiple_Book1_1 2 2 2" xfId="18643" xr:uid="{00000000-0005-0000-0000-0000781C0000}"/>
    <cellStyle name="_Multiple_Book1_1 2 2 3" xfId="14379" xr:uid="{00000000-0005-0000-0000-0000791C0000}"/>
    <cellStyle name="_Multiple_Book1_1 2 3" xfId="16903" xr:uid="{00000000-0005-0000-0000-00007A1C0000}"/>
    <cellStyle name="_Multiple_Book1_1 2 4" xfId="11314" xr:uid="{00000000-0005-0000-0000-00007B1C0000}"/>
    <cellStyle name="_Multiple_Book1_1 2 5" xfId="5952" xr:uid="{00000000-0005-0000-0000-00007C1C0000}"/>
    <cellStyle name="_Multiple_Book1_1 3" xfId="5954" xr:uid="{00000000-0005-0000-0000-00007D1C0000}"/>
    <cellStyle name="_Multiple_Book1_1 3 2" xfId="18644" xr:uid="{00000000-0005-0000-0000-00007E1C0000}"/>
    <cellStyle name="_Multiple_Book1_1 3 3" xfId="14380" xr:uid="{00000000-0005-0000-0000-00007F1C0000}"/>
    <cellStyle name="_Multiple_Book1_1 4" xfId="5955" xr:uid="{00000000-0005-0000-0000-0000801C0000}"/>
    <cellStyle name="_Multiple_Book1_1 4 2" xfId="18642" xr:uid="{00000000-0005-0000-0000-0000811C0000}"/>
    <cellStyle name="_Multiple_Book1_1 4 3" xfId="14378" xr:uid="{00000000-0005-0000-0000-0000821C0000}"/>
    <cellStyle name="_Multiple_Book1_1 5" xfId="5956" xr:uid="{00000000-0005-0000-0000-0000831C0000}"/>
    <cellStyle name="_Multiple_Book1_1 5 2" xfId="21307" xr:uid="{00000000-0005-0000-0000-0000841C0000}"/>
    <cellStyle name="_Multiple_Book1_1 6" xfId="5951" xr:uid="{00000000-0005-0000-0000-0000851C0000}"/>
    <cellStyle name="_Multiple_Book1_3G Models" xfId="1060" xr:uid="{00000000-0005-0000-0000-0000861C0000}"/>
    <cellStyle name="_Multiple_Book1_3G Models 2" xfId="1061" xr:uid="{00000000-0005-0000-0000-0000871C0000}"/>
    <cellStyle name="_Multiple_Book1_3G Models 2 2" xfId="5959" xr:uid="{00000000-0005-0000-0000-0000881C0000}"/>
    <cellStyle name="_Multiple_Book1_3G Models 2 2 2" xfId="18646" xr:uid="{00000000-0005-0000-0000-0000891C0000}"/>
    <cellStyle name="_Multiple_Book1_3G Models 2 2 3" xfId="14382" xr:uid="{00000000-0005-0000-0000-00008A1C0000}"/>
    <cellStyle name="_Multiple_Book1_3G Models 2 3" xfId="16904" xr:uid="{00000000-0005-0000-0000-00008B1C0000}"/>
    <cellStyle name="_Multiple_Book1_3G Models 2 4" xfId="11315" xr:uid="{00000000-0005-0000-0000-00008C1C0000}"/>
    <cellStyle name="_Multiple_Book1_3G Models 2 5" xfId="5958" xr:uid="{00000000-0005-0000-0000-00008D1C0000}"/>
    <cellStyle name="_Multiple_Book1_3G Models 3" xfId="5960" xr:uid="{00000000-0005-0000-0000-00008E1C0000}"/>
    <cellStyle name="_Multiple_Book1_3G Models 3 2" xfId="18647" xr:uid="{00000000-0005-0000-0000-00008F1C0000}"/>
    <cellStyle name="_Multiple_Book1_3G Models 3 3" xfId="14383" xr:uid="{00000000-0005-0000-0000-0000901C0000}"/>
    <cellStyle name="_Multiple_Book1_3G Models 4" xfId="5961" xr:uid="{00000000-0005-0000-0000-0000911C0000}"/>
    <cellStyle name="_Multiple_Book1_3G Models 4 2" xfId="18645" xr:uid="{00000000-0005-0000-0000-0000921C0000}"/>
    <cellStyle name="_Multiple_Book1_3G Models 4 3" xfId="14381" xr:uid="{00000000-0005-0000-0000-0000931C0000}"/>
    <cellStyle name="_Multiple_Book1_3G Models 5" xfId="5962" xr:uid="{00000000-0005-0000-0000-0000941C0000}"/>
    <cellStyle name="_Multiple_Book1_3G Models 5 2" xfId="21308" xr:uid="{00000000-0005-0000-0000-0000951C0000}"/>
    <cellStyle name="_Multiple_Book1_3G Models 6" xfId="5957" xr:uid="{00000000-0005-0000-0000-0000961C0000}"/>
    <cellStyle name="_Multiple_Book1_Jazztel model 16DP3-Exhibits" xfId="1062" xr:uid="{00000000-0005-0000-0000-0000971C0000}"/>
    <cellStyle name="_Multiple_Book1_Jazztel model 16DP3-Exhibits 2" xfId="1063" xr:uid="{00000000-0005-0000-0000-0000981C0000}"/>
    <cellStyle name="_Multiple_Book1_Jazztel model 16DP3-Exhibits 2 2" xfId="5965" xr:uid="{00000000-0005-0000-0000-0000991C0000}"/>
    <cellStyle name="_Multiple_Book1_Jazztel model 16DP3-Exhibits 2 2 2" xfId="18649" xr:uid="{00000000-0005-0000-0000-00009A1C0000}"/>
    <cellStyle name="_Multiple_Book1_Jazztel model 16DP3-Exhibits 2 2 3" xfId="14385" xr:uid="{00000000-0005-0000-0000-00009B1C0000}"/>
    <cellStyle name="_Multiple_Book1_Jazztel model 16DP3-Exhibits 2 3" xfId="16905" xr:uid="{00000000-0005-0000-0000-00009C1C0000}"/>
    <cellStyle name="_Multiple_Book1_Jazztel model 16DP3-Exhibits 2 4" xfId="11316" xr:uid="{00000000-0005-0000-0000-00009D1C0000}"/>
    <cellStyle name="_Multiple_Book1_Jazztel model 16DP3-Exhibits 2 5" xfId="5964" xr:uid="{00000000-0005-0000-0000-00009E1C0000}"/>
    <cellStyle name="_Multiple_Book1_Jazztel model 16DP3-Exhibits 3" xfId="5966" xr:uid="{00000000-0005-0000-0000-00009F1C0000}"/>
    <cellStyle name="_Multiple_Book1_Jazztel model 16DP3-Exhibits 3 2" xfId="18650" xr:uid="{00000000-0005-0000-0000-0000A01C0000}"/>
    <cellStyle name="_Multiple_Book1_Jazztel model 16DP3-Exhibits 3 3" xfId="14386" xr:uid="{00000000-0005-0000-0000-0000A11C0000}"/>
    <cellStyle name="_Multiple_Book1_Jazztel model 16DP3-Exhibits 4" xfId="5967" xr:uid="{00000000-0005-0000-0000-0000A21C0000}"/>
    <cellStyle name="_Multiple_Book1_Jazztel model 16DP3-Exhibits 4 2" xfId="18648" xr:uid="{00000000-0005-0000-0000-0000A31C0000}"/>
    <cellStyle name="_Multiple_Book1_Jazztel model 16DP3-Exhibits 4 3" xfId="14384" xr:uid="{00000000-0005-0000-0000-0000A41C0000}"/>
    <cellStyle name="_Multiple_Book1_Jazztel model 16DP3-Exhibits 5" xfId="5968" xr:uid="{00000000-0005-0000-0000-0000A51C0000}"/>
    <cellStyle name="_Multiple_Book1_Jazztel model 16DP3-Exhibits 5 2" xfId="21309" xr:uid="{00000000-0005-0000-0000-0000A61C0000}"/>
    <cellStyle name="_Multiple_Book1_Jazztel model 16DP3-Exhibits 6" xfId="5963" xr:uid="{00000000-0005-0000-0000-0000A71C0000}"/>
    <cellStyle name="_Multiple_Book1_Jazztel model 18DP-exhibits_Orange-May01" xfId="1064" xr:uid="{00000000-0005-0000-0000-0000A81C0000}"/>
    <cellStyle name="_Multiple_Book1_Jazztel model 18DP-exhibits_Orange-May01 2" xfId="1065" xr:uid="{00000000-0005-0000-0000-0000A91C0000}"/>
    <cellStyle name="_Multiple_Book1_Jazztel model 18DP-exhibits_Orange-May01 2 2" xfId="5971" xr:uid="{00000000-0005-0000-0000-0000AA1C0000}"/>
    <cellStyle name="_Multiple_Book1_Jazztel model 18DP-exhibits_Orange-May01 2 2 2" xfId="18652" xr:uid="{00000000-0005-0000-0000-0000AB1C0000}"/>
    <cellStyle name="_Multiple_Book1_Jazztel model 18DP-exhibits_Orange-May01 2 2 3" xfId="14388" xr:uid="{00000000-0005-0000-0000-0000AC1C0000}"/>
    <cellStyle name="_Multiple_Book1_Jazztel model 18DP-exhibits_Orange-May01 2 3" xfId="16906" xr:uid="{00000000-0005-0000-0000-0000AD1C0000}"/>
    <cellStyle name="_Multiple_Book1_Jazztel model 18DP-exhibits_Orange-May01 2 4" xfId="11317" xr:uid="{00000000-0005-0000-0000-0000AE1C0000}"/>
    <cellStyle name="_Multiple_Book1_Jazztel model 18DP-exhibits_Orange-May01 2 5" xfId="5970" xr:uid="{00000000-0005-0000-0000-0000AF1C0000}"/>
    <cellStyle name="_Multiple_Book1_Jazztel model 18DP-exhibits_Orange-May01 3" xfId="5972" xr:uid="{00000000-0005-0000-0000-0000B01C0000}"/>
    <cellStyle name="_Multiple_Book1_Jazztel model 18DP-exhibits_Orange-May01 3 2" xfId="18653" xr:uid="{00000000-0005-0000-0000-0000B11C0000}"/>
    <cellStyle name="_Multiple_Book1_Jazztel model 18DP-exhibits_Orange-May01 3 3" xfId="14389" xr:uid="{00000000-0005-0000-0000-0000B21C0000}"/>
    <cellStyle name="_Multiple_Book1_Jazztel model 18DP-exhibits_Orange-May01 4" xfId="5973" xr:uid="{00000000-0005-0000-0000-0000B31C0000}"/>
    <cellStyle name="_Multiple_Book1_Jazztel model 18DP-exhibits_Orange-May01 4 2" xfId="18651" xr:uid="{00000000-0005-0000-0000-0000B41C0000}"/>
    <cellStyle name="_Multiple_Book1_Jazztel model 18DP-exhibits_Orange-May01 4 3" xfId="14387" xr:uid="{00000000-0005-0000-0000-0000B51C0000}"/>
    <cellStyle name="_Multiple_Book1_Jazztel model 18DP-exhibits_Orange-May01 5" xfId="5974" xr:uid="{00000000-0005-0000-0000-0000B61C0000}"/>
    <cellStyle name="_Multiple_Book1_Jazztel model 18DP-exhibits_Orange-May01 5 2" xfId="21310" xr:uid="{00000000-0005-0000-0000-0000B71C0000}"/>
    <cellStyle name="_Multiple_Book1_Jazztel model 18DP-exhibits_Orange-May01 6" xfId="5969" xr:uid="{00000000-0005-0000-0000-0000B81C0000}"/>
    <cellStyle name="_Multiple_Book1_Jazztel model 18DP-exhibits_T_MOBIL2" xfId="1066" xr:uid="{00000000-0005-0000-0000-0000B91C0000}"/>
    <cellStyle name="_Multiple_Book1_Jazztel model 18DP-exhibits_T_MOBIL2 2" xfId="1067" xr:uid="{00000000-0005-0000-0000-0000BA1C0000}"/>
    <cellStyle name="_Multiple_Book1_Jazztel model 18DP-exhibits_T_MOBIL2 2 2" xfId="5977" xr:uid="{00000000-0005-0000-0000-0000BB1C0000}"/>
    <cellStyle name="_Multiple_Book1_Jazztel model 18DP-exhibits_T_MOBIL2 2 2 2" xfId="18655" xr:uid="{00000000-0005-0000-0000-0000BC1C0000}"/>
    <cellStyle name="_Multiple_Book1_Jazztel model 18DP-exhibits_T_MOBIL2 2 2 3" xfId="14391" xr:uid="{00000000-0005-0000-0000-0000BD1C0000}"/>
    <cellStyle name="_Multiple_Book1_Jazztel model 18DP-exhibits_T_MOBIL2 2 3" xfId="16907" xr:uid="{00000000-0005-0000-0000-0000BE1C0000}"/>
    <cellStyle name="_Multiple_Book1_Jazztel model 18DP-exhibits_T_MOBIL2 2 4" xfId="11318" xr:uid="{00000000-0005-0000-0000-0000BF1C0000}"/>
    <cellStyle name="_Multiple_Book1_Jazztel model 18DP-exhibits_T_MOBIL2 2 5" xfId="5976" xr:uid="{00000000-0005-0000-0000-0000C01C0000}"/>
    <cellStyle name="_Multiple_Book1_Jazztel model 18DP-exhibits_T_MOBIL2 3" xfId="5978" xr:uid="{00000000-0005-0000-0000-0000C11C0000}"/>
    <cellStyle name="_Multiple_Book1_Jazztel model 18DP-exhibits_T_MOBIL2 3 2" xfId="18656" xr:uid="{00000000-0005-0000-0000-0000C21C0000}"/>
    <cellStyle name="_Multiple_Book1_Jazztel model 18DP-exhibits_T_MOBIL2 3 3" xfId="14392" xr:uid="{00000000-0005-0000-0000-0000C31C0000}"/>
    <cellStyle name="_Multiple_Book1_Jazztel model 18DP-exhibits_T_MOBIL2 4" xfId="5979" xr:uid="{00000000-0005-0000-0000-0000C41C0000}"/>
    <cellStyle name="_Multiple_Book1_Jazztel model 18DP-exhibits_T_MOBIL2 4 2" xfId="18654" xr:uid="{00000000-0005-0000-0000-0000C51C0000}"/>
    <cellStyle name="_Multiple_Book1_Jazztel model 18DP-exhibits_T_MOBIL2 4 3" xfId="14390" xr:uid="{00000000-0005-0000-0000-0000C61C0000}"/>
    <cellStyle name="_Multiple_Book1_Jazztel model 18DP-exhibits_T_MOBIL2 5" xfId="5980" xr:uid="{00000000-0005-0000-0000-0000C71C0000}"/>
    <cellStyle name="_Multiple_Book1_Jazztel model 18DP-exhibits_T_MOBIL2 5 2" xfId="21311" xr:uid="{00000000-0005-0000-0000-0000C81C0000}"/>
    <cellStyle name="_Multiple_Book1_Jazztel model 18DP-exhibits_T_MOBIL2 6" xfId="5975" xr:uid="{00000000-0005-0000-0000-0000C91C0000}"/>
    <cellStyle name="_Multiple_Book1_Jazztel model 18DP-exhibits_T_MOBIL2_FT-6June2001" xfId="1068" xr:uid="{00000000-0005-0000-0000-0000CA1C0000}"/>
    <cellStyle name="_Multiple_Book1_Jazztel model 18DP-exhibits_T_MOBIL2_FT-6June2001 2" xfId="5981" xr:uid="{00000000-0005-0000-0000-0000CB1C0000}"/>
    <cellStyle name="_Multiple_Book1_Jazztel model 18DP-exhibits_T_MOBIL2_FT-6June2001_1" xfId="1069" xr:uid="{00000000-0005-0000-0000-0000CC1C0000}"/>
    <cellStyle name="_Multiple_Book1_Jazztel model 18DP-exhibits_T_MOBIL2_FT-6June2001_1 2" xfId="5982" xr:uid="{00000000-0005-0000-0000-0000CD1C0000}"/>
    <cellStyle name="_Multiple_Book1_Jazztel model 18DP-exhibits_T_MOBIL2_Orange-May01" xfId="1070" xr:uid="{00000000-0005-0000-0000-0000CE1C0000}"/>
    <cellStyle name="_Multiple_Book1_Jazztel model 18DP-exhibits_T_MOBIL2_Orange-May01 2" xfId="5983" xr:uid="{00000000-0005-0000-0000-0000CF1C0000}"/>
    <cellStyle name="_Multiple_Book1_Jazztel model 18DP-exhibits_TelenorInitiation-11Jan01" xfId="1071" xr:uid="{00000000-0005-0000-0000-0000D01C0000}"/>
    <cellStyle name="_Multiple_Book1_Jazztel model 18DP-exhibits_TelenorInitiation-11Jan01 2" xfId="1072" xr:uid="{00000000-0005-0000-0000-0000D11C0000}"/>
    <cellStyle name="_Multiple_Book1_Jazztel model 18DP-exhibits_TelenorInitiation-11Jan01 2 2" xfId="5986" xr:uid="{00000000-0005-0000-0000-0000D21C0000}"/>
    <cellStyle name="_Multiple_Book1_Jazztel model 18DP-exhibits_TelenorInitiation-11Jan01 2 2 2" xfId="18658" xr:uid="{00000000-0005-0000-0000-0000D31C0000}"/>
    <cellStyle name="_Multiple_Book1_Jazztel model 18DP-exhibits_TelenorInitiation-11Jan01 2 2 3" xfId="14394" xr:uid="{00000000-0005-0000-0000-0000D41C0000}"/>
    <cellStyle name="_Multiple_Book1_Jazztel model 18DP-exhibits_TelenorInitiation-11Jan01 2 3" xfId="16908" xr:uid="{00000000-0005-0000-0000-0000D51C0000}"/>
    <cellStyle name="_Multiple_Book1_Jazztel model 18DP-exhibits_TelenorInitiation-11Jan01 2 4" xfId="11319" xr:uid="{00000000-0005-0000-0000-0000D61C0000}"/>
    <cellStyle name="_Multiple_Book1_Jazztel model 18DP-exhibits_TelenorInitiation-11Jan01 2 5" xfId="5985" xr:uid="{00000000-0005-0000-0000-0000D71C0000}"/>
    <cellStyle name="_Multiple_Book1_Jazztel model 18DP-exhibits_TelenorInitiation-11Jan01 3" xfId="5987" xr:uid="{00000000-0005-0000-0000-0000D81C0000}"/>
    <cellStyle name="_Multiple_Book1_Jazztel model 18DP-exhibits_TelenorInitiation-11Jan01 3 2" xfId="18659" xr:uid="{00000000-0005-0000-0000-0000D91C0000}"/>
    <cellStyle name="_Multiple_Book1_Jazztel model 18DP-exhibits_TelenorInitiation-11Jan01 3 3" xfId="14395" xr:uid="{00000000-0005-0000-0000-0000DA1C0000}"/>
    <cellStyle name="_Multiple_Book1_Jazztel model 18DP-exhibits_TelenorInitiation-11Jan01 4" xfId="5988" xr:uid="{00000000-0005-0000-0000-0000DB1C0000}"/>
    <cellStyle name="_Multiple_Book1_Jazztel model 18DP-exhibits_TelenorInitiation-11Jan01 4 2" xfId="18657" xr:uid="{00000000-0005-0000-0000-0000DC1C0000}"/>
    <cellStyle name="_Multiple_Book1_Jazztel model 18DP-exhibits_TelenorInitiation-11Jan01 4 3" xfId="14393" xr:uid="{00000000-0005-0000-0000-0000DD1C0000}"/>
    <cellStyle name="_Multiple_Book1_Jazztel model 18DP-exhibits_TelenorInitiation-11Jan01 5" xfId="5989" xr:uid="{00000000-0005-0000-0000-0000DE1C0000}"/>
    <cellStyle name="_Multiple_Book1_Jazztel model 18DP-exhibits_TelenorInitiation-11Jan01 5 2" xfId="21312" xr:uid="{00000000-0005-0000-0000-0000DF1C0000}"/>
    <cellStyle name="_Multiple_Book1_Jazztel model 18DP-exhibits_TelenorInitiation-11Jan01 6" xfId="5984" xr:uid="{00000000-0005-0000-0000-0000E01C0000}"/>
    <cellStyle name="_Multiple_Book1_Jazztel1" xfId="1073" xr:uid="{00000000-0005-0000-0000-0000E11C0000}"/>
    <cellStyle name="_Multiple_Book1_Jazztel1 2" xfId="1074" xr:uid="{00000000-0005-0000-0000-0000E21C0000}"/>
    <cellStyle name="_Multiple_Book1_Jazztel1 2 2" xfId="5992" xr:uid="{00000000-0005-0000-0000-0000E31C0000}"/>
    <cellStyle name="_Multiple_Book1_Jazztel1 2 2 2" xfId="18661" xr:uid="{00000000-0005-0000-0000-0000E41C0000}"/>
    <cellStyle name="_Multiple_Book1_Jazztel1 2 2 3" xfId="14397" xr:uid="{00000000-0005-0000-0000-0000E51C0000}"/>
    <cellStyle name="_Multiple_Book1_Jazztel1 2 3" xfId="16909" xr:uid="{00000000-0005-0000-0000-0000E61C0000}"/>
    <cellStyle name="_Multiple_Book1_Jazztel1 2 4" xfId="11320" xr:uid="{00000000-0005-0000-0000-0000E71C0000}"/>
    <cellStyle name="_Multiple_Book1_Jazztel1 2 5" xfId="5991" xr:uid="{00000000-0005-0000-0000-0000E81C0000}"/>
    <cellStyle name="_Multiple_Book1_Jazztel1 3" xfId="5993" xr:uid="{00000000-0005-0000-0000-0000E91C0000}"/>
    <cellStyle name="_Multiple_Book1_Jazztel1 3 2" xfId="18662" xr:uid="{00000000-0005-0000-0000-0000EA1C0000}"/>
    <cellStyle name="_Multiple_Book1_Jazztel1 3 3" xfId="14398" xr:uid="{00000000-0005-0000-0000-0000EB1C0000}"/>
    <cellStyle name="_Multiple_Book1_Jazztel1 4" xfId="5994" xr:uid="{00000000-0005-0000-0000-0000EC1C0000}"/>
    <cellStyle name="_Multiple_Book1_Jazztel1 4 2" xfId="18660" xr:uid="{00000000-0005-0000-0000-0000ED1C0000}"/>
    <cellStyle name="_Multiple_Book1_Jazztel1 4 3" xfId="14396" xr:uid="{00000000-0005-0000-0000-0000EE1C0000}"/>
    <cellStyle name="_Multiple_Book1_Jazztel1 5" xfId="5995" xr:uid="{00000000-0005-0000-0000-0000EF1C0000}"/>
    <cellStyle name="_Multiple_Book1_Jazztel1 5 2" xfId="21313" xr:uid="{00000000-0005-0000-0000-0000F01C0000}"/>
    <cellStyle name="_Multiple_Book1_Jazztel1 6" xfId="5990" xr:uid="{00000000-0005-0000-0000-0000F11C0000}"/>
    <cellStyle name="_Multiple_Book1_Model Master" xfId="1075" xr:uid="{00000000-0005-0000-0000-0000F21C0000}"/>
    <cellStyle name="_Multiple_Book1_Model Master 2" xfId="1076" xr:uid="{00000000-0005-0000-0000-0000F31C0000}"/>
    <cellStyle name="_Multiple_Book1_Model Master 2 2" xfId="5998" xr:uid="{00000000-0005-0000-0000-0000F41C0000}"/>
    <cellStyle name="_Multiple_Book1_Model Master 2 2 2" xfId="18664" xr:uid="{00000000-0005-0000-0000-0000F51C0000}"/>
    <cellStyle name="_Multiple_Book1_Model Master 2 2 3" xfId="14400" xr:uid="{00000000-0005-0000-0000-0000F61C0000}"/>
    <cellStyle name="_Multiple_Book1_Model Master 2 3" xfId="16910" xr:uid="{00000000-0005-0000-0000-0000F71C0000}"/>
    <cellStyle name="_Multiple_Book1_Model Master 2 4" xfId="11321" xr:uid="{00000000-0005-0000-0000-0000F81C0000}"/>
    <cellStyle name="_Multiple_Book1_Model Master 2 5" xfId="5997" xr:uid="{00000000-0005-0000-0000-0000F91C0000}"/>
    <cellStyle name="_Multiple_Book1_Model Master 3" xfId="5999" xr:uid="{00000000-0005-0000-0000-0000FA1C0000}"/>
    <cellStyle name="_Multiple_Book1_Model Master 3 2" xfId="18665" xr:uid="{00000000-0005-0000-0000-0000FB1C0000}"/>
    <cellStyle name="_Multiple_Book1_Model Master 3 3" xfId="14401" xr:uid="{00000000-0005-0000-0000-0000FC1C0000}"/>
    <cellStyle name="_Multiple_Book1_Model Master 4" xfId="6000" xr:uid="{00000000-0005-0000-0000-0000FD1C0000}"/>
    <cellStyle name="_Multiple_Book1_Model Master 4 2" xfId="18663" xr:uid="{00000000-0005-0000-0000-0000FE1C0000}"/>
    <cellStyle name="_Multiple_Book1_Model Master 4 3" xfId="14399" xr:uid="{00000000-0005-0000-0000-0000FF1C0000}"/>
    <cellStyle name="_Multiple_Book1_Model Master 5" xfId="6001" xr:uid="{00000000-0005-0000-0000-0000001D0000}"/>
    <cellStyle name="_Multiple_Book1_Model Master 5 2" xfId="21314" xr:uid="{00000000-0005-0000-0000-0000011D0000}"/>
    <cellStyle name="_Multiple_Book1_Model Master 6" xfId="5996" xr:uid="{00000000-0005-0000-0000-0000021D0000}"/>
    <cellStyle name="_Multiple_Book1_Orange-Mar01" xfId="1077" xr:uid="{00000000-0005-0000-0000-0000031D0000}"/>
    <cellStyle name="_Multiple_Book1_Orange-Mar01 2" xfId="1078" xr:uid="{00000000-0005-0000-0000-0000041D0000}"/>
    <cellStyle name="_Multiple_Book1_Orange-Mar01 2 2" xfId="6004" xr:uid="{00000000-0005-0000-0000-0000051D0000}"/>
    <cellStyle name="_Multiple_Book1_Orange-Mar01 2 2 2" xfId="18667" xr:uid="{00000000-0005-0000-0000-0000061D0000}"/>
    <cellStyle name="_Multiple_Book1_Orange-Mar01 2 2 3" xfId="14403" xr:uid="{00000000-0005-0000-0000-0000071D0000}"/>
    <cellStyle name="_Multiple_Book1_Orange-Mar01 2 3" xfId="16911" xr:uid="{00000000-0005-0000-0000-0000081D0000}"/>
    <cellStyle name="_Multiple_Book1_Orange-Mar01 2 4" xfId="11322" xr:uid="{00000000-0005-0000-0000-0000091D0000}"/>
    <cellStyle name="_Multiple_Book1_Orange-Mar01 2 5" xfId="6003" xr:uid="{00000000-0005-0000-0000-00000A1D0000}"/>
    <cellStyle name="_Multiple_Book1_Orange-Mar01 3" xfId="6005" xr:uid="{00000000-0005-0000-0000-00000B1D0000}"/>
    <cellStyle name="_Multiple_Book1_Orange-Mar01 3 2" xfId="18668" xr:uid="{00000000-0005-0000-0000-00000C1D0000}"/>
    <cellStyle name="_Multiple_Book1_Orange-Mar01 3 3" xfId="14404" xr:uid="{00000000-0005-0000-0000-00000D1D0000}"/>
    <cellStyle name="_Multiple_Book1_Orange-Mar01 4" xfId="6006" xr:uid="{00000000-0005-0000-0000-00000E1D0000}"/>
    <cellStyle name="_Multiple_Book1_Orange-Mar01 4 2" xfId="18666" xr:uid="{00000000-0005-0000-0000-00000F1D0000}"/>
    <cellStyle name="_Multiple_Book1_Orange-Mar01 4 3" xfId="14402" xr:uid="{00000000-0005-0000-0000-0000101D0000}"/>
    <cellStyle name="_Multiple_Book1_Orange-Mar01 5" xfId="6007" xr:uid="{00000000-0005-0000-0000-0000111D0000}"/>
    <cellStyle name="_Multiple_Book1_Orange-Mar01 5 2" xfId="21315" xr:uid="{00000000-0005-0000-0000-0000121D0000}"/>
    <cellStyle name="_Multiple_Book1_Orange-Mar01 6" xfId="6002" xr:uid="{00000000-0005-0000-0000-0000131D0000}"/>
    <cellStyle name="_Multiple_Book1_Orange-May01" xfId="1079" xr:uid="{00000000-0005-0000-0000-0000141D0000}"/>
    <cellStyle name="_Multiple_Book1_Orange-May01 2" xfId="1080" xr:uid="{00000000-0005-0000-0000-0000151D0000}"/>
    <cellStyle name="_Multiple_Book1_Orange-May01 2 2" xfId="6010" xr:uid="{00000000-0005-0000-0000-0000161D0000}"/>
    <cellStyle name="_Multiple_Book1_Orange-May01 2 2 2" xfId="18670" xr:uid="{00000000-0005-0000-0000-0000171D0000}"/>
    <cellStyle name="_Multiple_Book1_Orange-May01 2 2 3" xfId="14406" xr:uid="{00000000-0005-0000-0000-0000181D0000}"/>
    <cellStyle name="_Multiple_Book1_Orange-May01 2 3" xfId="16912" xr:uid="{00000000-0005-0000-0000-0000191D0000}"/>
    <cellStyle name="_Multiple_Book1_Orange-May01 2 4" xfId="11323" xr:uid="{00000000-0005-0000-0000-00001A1D0000}"/>
    <cellStyle name="_Multiple_Book1_Orange-May01 2 5" xfId="6009" xr:uid="{00000000-0005-0000-0000-00001B1D0000}"/>
    <cellStyle name="_Multiple_Book1_Orange-May01 3" xfId="6011" xr:uid="{00000000-0005-0000-0000-00001C1D0000}"/>
    <cellStyle name="_Multiple_Book1_Orange-May01 3 2" xfId="18671" xr:uid="{00000000-0005-0000-0000-00001D1D0000}"/>
    <cellStyle name="_Multiple_Book1_Orange-May01 3 3" xfId="14407" xr:uid="{00000000-0005-0000-0000-00001E1D0000}"/>
    <cellStyle name="_Multiple_Book1_Orange-May01 4" xfId="6012" xr:uid="{00000000-0005-0000-0000-00001F1D0000}"/>
    <cellStyle name="_Multiple_Book1_Orange-May01 4 2" xfId="18669" xr:uid="{00000000-0005-0000-0000-0000201D0000}"/>
    <cellStyle name="_Multiple_Book1_Orange-May01 4 3" xfId="14405" xr:uid="{00000000-0005-0000-0000-0000211D0000}"/>
    <cellStyle name="_Multiple_Book1_Orange-May01 5" xfId="6013" xr:uid="{00000000-0005-0000-0000-0000221D0000}"/>
    <cellStyle name="_Multiple_Book1_Orange-May01 5 2" xfId="21316" xr:uid="{00000000-0005-0000-0000-0000231D0000}"/>
    <cellStyle name="_Multiple_Book1_Orange-May01 6" xfId="6008" xr:uid="{00000000-0005-0000-0000-0000241D0000}"/>
    <cellStyle name="_Multiple_Book1_Orange-May01_FT-6June2001" xfId="1081" xr:uid="{00000000-0005-0000-0000-0000251D0000}"/>
    <cellStyle name="_Multiple_Book1_Orange-May01_FT-6June2001 2" xfId="1082" xr:uid="{00000000-0005-0000-0000-0000261D0000}"/>
    <cellStyle name="_Multiple_Book1_Orange-May01_FT-6June2001 2 2" xfId="6016" xr:uid="{00000000-0005-0000-0000-0000271D0000}"/>
    <cellStyle name="_Multiple_Book1_Orange-May01_FT-6June2001 2 2 2" xfId="18673" xr:uid="{00000000-0005-0000-0000-0000281D0000}"/>
    <cellStyle name="_Multiple_Book1_Orange-May01_FT-6June2001 2 2 3" xfId="14409" xr:uid="{00000000-0005-0000-0000-0000291D0000}"/>
    <cellStyle name="_Multiple_Book1_Orange-May01_FT-6June2001 2 3" xfId="16913" xr:uid="{00000000-0005-0000-0000-00002A1D0000}"/>
    <cellStyle name="_Multiple_Book1_Orange-May01_FT-6June2001 2 4" xfId="11324" xr:uid="{00000000-0005-0000-0000-00002B1D0000}"/>
    <cellStyle name="_Multiple_Book1_Orange-May01_FT-6June2001 2 5" xfId="6015" xr:uid="{00000000-0005-0000-0000-00002C1D0000}"/>
    <cellStyle name="_Multiple_Book1_Orange-May01_FT-6June2001 3" xfId="6017" xr:uid="{00000000-0005-0000-0000-00002D1D0000}"/>
    <cellStyle name="_Multiple_Book1_Orange-May01_FT-6June2001 3 2" xfId="18674" xr:uid="{00000000-0005-0000-0000-00002E1D0000}"/>
    <cellStyle name="_Multiple_Book1_Orange-May01_FT-6June2001 3 3" xfId="14410" xr:uid="{00000000-0005-0000-0000-00002F1D0000}"/>
    <cellStyle name="_Multiple_Book1_Orange-May01_FT-6June2001 4" xfId="6018" xr:uid="{00000000-0005-0000-0000-0000301D0000}"/>
    <cellStyle name="_Multiple_Book1_Orange-May01_FT-6June2001 4 2" xfId="18672" xr:uid="{00000000-0005-0000-0000-0000311D0000}"/>
    <cellStyle name="_Multiple_Book1_Orange-May01_FT-6June2001 4 3" xfId="14408" xr:uid="{00000000-0005-0000-0000-0000321D0000}"/>
    <cellStyle name="_Multiple_Book1_Orange-May01_FT-6June2001 5" xfId="6019" xr:uid="{00000000-0005-0000-0000-0000331D0000}"/>
    <cellStyle name="_Multiple_Book1_Orange-May01_FT-6June2001 5 2" xfId="21317" xr:uid="{00000000-0005-0000-0000-0000341D0000}"/>
    <cellStyle name="_Multiple_Book1_Orange-May01_FT-6June2001 6" xfId="6014" xr:uid="{00000000-0005-0000-0000-0000351D0000}"/>
    <cellStyle name="_Multiple_Book1_Phoenix Model - Dec 12 (GS Version)" xfId="1083" xr:uid="{00000000-0005-0000-0000-0000361D0000}"/>
    <cellStyle name="_Multiple_Book1_Phoenix Model - Dec 12 (GS Version) 2" xfId="6020" xr:uid="{00000000-0005-0000-0000-0000371D0000}"/>
    <cellStyle name="_Multiple_Book1_Phoenix Model - Dec 12 (GS Version) 2 2" xfId="20397" xr:uid="{00000000-0005-0000-0000-0000381D0000}"/>
    <cellStyle name="_Multiple_Book1_Phoenix Model - Dec 12 (GS Version) 2 3" xfId="14411" xr:uid="{00000000-0005-0000-0000-0000391D0000}"/>
    <cellStyle name="_Multiple_Book1_Phoenix Model - Dec 12 (GS Version) 3" xfId="6021" xr:uid="{00000000-0005-0000-0000-00003A1D0000}"/>
    <cellStyle name="_Multiple_Book1_Phoenix Model - Dec 12 (GS Version) 3 2" xfId="18675" xr:uid="{00000000-0005-0000-0000-00003B1D0000}"/>
    <cellStyle name="_Multiple_Book1_Phoenix Model - Dec 12 (GS Version) 4" xfId="6022" xr:uid="{00000000-0005-0000-0000-00003C1D0000}"/>
    <cellStyle name="_Multiple_Book1_Phoenix Model - Dec 12 (GS Version) 4 2" xfId="21318" xr:uid="{00000000-0005-0000-0000-00003D1D0000}"/>
    <cellStyle name="_Multiple_Book1_Phoenix Model - Dec 12 (GS Version) 5" xfId="23222" xr:uid="{00000000-0005-0000-0000-00003E1D0000}"/>
    <cellStyle name="_Multiple_Book1_T_MOBIL2" xfId="1084" xr:uid="{00000000-0005-0000-0000-00003F1D0000}"/>
    <cellStyle name="_Multiple_Book1_T_MOBIL2 2" xfId="6023" xr:uid="{00000000-0005-0000-0000-0000401D0000}"/>
    <cellStyle name="_Multiple_Book1_Telefonica Moviles" xfId="1085" xr:uid="{00000000-0005-0000-0000-0000411D0000}"/>
    <cellStyle name="_Multiple_Book1_Telefonica Moviles 2" xfId="1086" xr:uid="{00000000-0005-0000-0000-0000421D0000}"/>
    <cellStyle name="_Multiple_Book1_Telefonica Moviles 2 2" xfId="6026" xr:uid="{00000000-0005-0000-0000-0000431D0000}"/>
    <cellStyle name="_Multiple_Book1_Telefonica Moviles 2 2 2" xfId="18677" xr:uid="{00000000-0005-0000-0000-0000441D0000}"/>
    <cellStyle name="_Multiple_Book1_Telefonica Moviles 2 2 3" xfId="14413" xr:uid="{00000000-0005-0000-0000-0000451D0000}"/>
    <cellStyle name="_Multiple_Book1_Telefonica Moviles 2 3" xfId="16914" xr:uid="{00000000-0005-0000-0000-0000461D0000}"/>
    <cellStyle name="_Multiple_Book1_Telefonica Moviles 2 4" xfId="11325" xr:uid="{00000000-0005-0000-0000-0000471D0000}"/>
    <cellStyle name="_Multiple_Book1_Telefonica Moviles 2 5" xfId="6025" xr:uid="{00000000-0005-0000-0000-0000481D0000}"/>
    <cellStyle name="_Multiple_Book1_Telefonica Moviles 3" xfId="6027" xr:uid="{00000000-0005-0000-0000-0000491D0000}"/>
    <cellStyle name="_Multiple_Book1_Telefonica Moviles 3 2" xfId="18678" xr:uid="{00000000-0005-0000-0000-00004A1D0000}"/>
    <cellStyle name="_Multiple_Book1_Telefonica Moviles 3 3" xfId="14414" xr:uid="{00000000-0005-0000-0000-00004B1D0000}"/>
    <cellStyle name="_Multiple_Book1_Telefonica Moviles 4" xfId="6028" xr:uid="{00000000-0005-0000-0000-00004C1D0000}"/>
    <cellStyle name="_Multiple_Book1_Telefonica Moviles 4 2" xfId="18676" xr:uid="{00000000-0005-0000-0000-00004D1D0000}"/>
    <cellStyle name="_Multiple_Book1_Telefonica Moviles 4 3" xfId="14412" xr:uid="{00000000-0005-0000-0000-00004E1D0000}"/>
    <cellStyle name="_Multiple_Book1_Telefonica Moviles 5" xfId="6029" xr:uid="{00000000-0005-0000-0000-00004F1D0000}"/>
    <cellStyle name="_Multiple_Book1_Telefonica Moviles 5 2" xfId="21319" xr:uid="{00000000-0005-0000-0000-0000501D0000}"/>
    <cellStyle name="_Multiple_Book1_Telefonica Moviles 6" xfId="6024" xr:uid="{00000000-0005-0000-0000-0000511D0000}"/>
    <cellStyle name="_Multiple_Book1_TelenorInitiation-11Jan01" xfId="1087" xr:uid="{00000000-0005-0000-0000-0000521D0000}"/>
    <cellStyle name="_Multiple_Book1_TelenorInitiation-11Jan01 2" xfId="1088" xr:uid="{00000000-0005-0000-0000-0000531D0000}"/>
    <cellStyle name="_Multiple_Book1_TelenorInitiation-11Jan01 2 2" xfId="6032" xr:uid="{00000000-0005-0000-0000-0000541D0000}"/>
    <cellStyle name="_Multiple_Book1_TelenorInitiation-11Jan01 2 2 2" xfId="18680" xr:uid="{00000000-0005-0000-0000-0000551D0000}"/>
    <cellStyle name="_Multiple_Book1_TelenorInitiation-11Jan01 2 2 3" xfId="14416" xr:uid="{00000000-0005-0000-0000-0000561D0000}"/>
    <cellStyle name="_Multiple_Book1_TelenorInitiation-11Jan01 2 3" xfId="16915" xr:uid="{00000000-0005-0000-0000-0000571D0000}"/>
    <cellStyle name="_Multiple_Book1_TelenorInitiation-11Jan01 2 4" xfId="11326" xr:uid="{00000000-0005-0000-0000-0000581D0000}"/>
    <cellStyle name="_Multiple_Book1_TelenorInitiation-11Jan01 2 5" xfId="6031" xr:uid="{00000000-0005-0000-0000-0000591D0000}"/>
    <cellStyle name="_Multiple_Book1_TelenorInitiation-11Jan01 3" xfId="6033" xr:uid="{00000000-0005-0000-0000-00005A1D0000}"/>
    <cellStyle name="_Multiple_Book1_TelenorInitiation-11Jan01 3 2" xfId="18681" xr:uid="{00000000-0005-0000-0000-00005B1D0000}"/>
    <cellStyle name="_Multiple_Book1_TelenorInitiation-11Jan01 3 3" xfId="14417" xr:uid="{00000000-0005-0000-0000-00005C1D0000}"/>
    <cellStyle name="_Multiple_Book1_TelenorInitiation-11Jan01 4" xfId="6034" xr:uid="{00000000-0005-0000-0000-00005D1D0000}"/>
    <cellStyle name="_Multiple_Book1_TelenorInitiation-11Jan01 4 2" xfId="18679" xr:uid="{00000000-0005-0000-0000-00005E1D0000}"/>
    <cellStyle name="_Multiple_Book1_TelenorInitiation-11Jan01 4 3" xfId="14415" xr:uid="{00000000-0005-0000-0000-00005F1D0000}"/>
    <cellStyle name="_Multiple_Book1_TelenorInitiation-11Jan01 5" xfId="6035" xr:uid="{00000000-0005-0000-0000-0000601D0000}"/>
    <cellStyle name="_Multiple_Book1_TelenorInitiation-11Jan01 5 2" xfId="21320" xr:uid="{00000000-0005-0000-0000-0000611D0000}"/>
    <cellStyle name="_Multiple_Book1_TelenorInitiation-11Jan01 6" xfId="6030" xr:uid="{00000000-0005-0000-0000-0000621D0000}"/>
    <cellStyle name="_Multiple_Book1_TelenorInitiation-11Jan01_FT-6June2001" xfId="1089" xr:uid="{00000000-0005-0000-0000-0000631D0000}"/>
    <cellStyle name="_Multiple_Book1_TelenorInitiation-11Jan01_FT-6June2001 2" xfId="1090" xr:uid="{00000000-0005-0000-0000-0000641D0000}"/>
    <cellStyle name="_Multiple_Book1_TelenorInitiation-11Jan01_FT-6June2001 2 2" xfId="6038" xr:uid="{00000000-0005-0000-0000-0000651D0000}"/>
    <cellStyle name="_Multiple_Book1_TelenorInitiation-11Jan01_FT-6June2001 2 2 2" xfId="18683" xr:uid="{00000000-0005-0000-0000-0000661D0000}"/>
    <cellStyle name="_Multiple_Book1_TelenorInitiation-11Jan01_FT-6June2001 2 2 3" xfId="14419" xr:uid="{00000000-0005-0000-0000-0000671D0000}"/>
    <cellStyle name="_Multiple_Book1_TelenorInitiation-11Jan01_FT-6June2001 2 3" xfId="16916" xr:uid="{00000000-0005-0000-0000-0000681D0000}"/>
    <cellStyle name="_Multiple_Book1_TelenorInitiation-11Jan01_FT-6June2001 2 4" xfId="11327" xr:uid="{00000000-0005-0000-0000-0000691D0000}"/>
    <cellStyle name="_Multiple_Book1_TelenorInitiation-11Jan01_FT-6June2001 2 5" xfId="6037" xr:uid="{00000000-0005-0000-0000-00006A1D0000}"/>
    <cellStyle name="_Multiple_Book1_TelenorInitiation-11Jan01_FT-6June2001 3" xfId="6039" xr:uid="{00000000-0005-0000-0000-00006B1D0000}"/>
    <cellStyle name="_Multiple_Book1_TelenorInitiation-11Jan01_FT-6June2001 3 2" xfId="18684" xr:uid="{00000000-0005-0000-0000-00006C1D0000}"/>
    <cellStyle name="_Multiple_Book1_TelenorInitiation-11Jan01_FT-6June2001 3 3" xfId="14420" xr:uid="{00000000-0005-0000-0000-00006D1D0000}"/>
    <cellStyle name="_Multiple_Book1_TelenorInitiation-11Jan01_FT-6June2001 4" xfId="6040" xr:uid="{00000000-0005-0000-0000-00006E1D0000}"/>
    <cellStyle name="_Multiple_Book1_TelenorInitiation-11Jan01_FT-6June2001 4 2" xfId="18682" xr:uid="{00000000-0005-0000-0000-00006F1D0000}"/>
    <cellStyle name="_Multiple_Book1_TelenorInitiation-11Jan01_FT-6June2001 4 3" xfId="14418" xr:uid="{00000000-0005-0000-0000-0000701D0000}"/>
    <cellStyle name="_Multiple_Book1_TelenorInitiation-11Jan01_FT-6June2001 5" xfId="6041" xr:uid="{00000000-0005-0000-0000-0000711D0000}"/>
    <cellStyle name="_Multiple_Book1_TelenorInitiation-11Jan01_FT-6June2001 5 2" xfId="21321" xr:uid="{00000000-0005-0000-0000-0000721D0000}"/>
    <cellStyle name="_Multiple_Book1_TelenorInitiation-11Jan01_FT-6June2001 6" xfId="6036" xr:uid="{00000000-0005-0000-0000-0000731D0000}"/>
    <cellStyle name="_Multiple_Book1_TelenorWIPFeb01" xfId="1091" xr:uid="{00000000-0005-0000-0000-0000741D0000}"/>
    <cellStyle name="_Multiple_Book1_TelenorWIPFeb01 2" xfId="1092" xr:uid="{00000000-0005-0000-0000-0000751D0000}"/>
    <cellStyle name="_Multiple_Book1_TelenorWIPFeb01 2 2" xfId="6044" xr:uid="{00000000-0005-0000-0000-0000761D0000}"/>
    <cellStyle name="_Multiple_Book1_TelenorWIPFeb01 2 2 2" xfId="18686" xr:uid="{00000000-0005-0000-0000-0000771D0000}"/>
    <cellStyle name="_Multiple_Book1_TelenorWIPFeb01 2 2 3" xfId="14422" xr:uid="{00000000-0005-0000-0000-0000781D0000}"/>
    <cellStyle name="_Multiple_Book1_TelenorWIPFeb01 2 3" xfId="16917" xr:uid="{00000000-0005-0000-0000-0000791D0000}"/>
    <cellStyle name="_Multiple_Book1_TelenorWIPFeb01 2 4" xfId="11328" xr:uid="{00000000-0005-0000-0000-00007A1D0000}"/>
    <cellStyle name="_Multiple_Book1_TelenorWIPFeb01 2 5" xfId="6043" xr:uid="{00000000-0005-0000-0000-00007B1D0000}"/>
    <cellStyle name="_Multiple_Book1_TelenorWIPFeb01 3" xfId="6045" xr:uid="{00000000-0005-0000-0000-00007C1D0000}"/>
    <cellStyle name="_Multiple_Book1_TelenorWIPFeb01 3 2" xfId="18687" xr:uid="{00000000-0005-0000-0000-00007D1D0000}"/>
    <cellStyle name="_Multiple_Book1_TelenorWIPFeb01 3 3" xfId="14423" xr:uid="{00000000-0005-0000-0000-00007E1D0000}"/>
    <cellStyle name="_Multiple_Book1_TelenorWIPFeb01 4" xfId="6046" xr:uid="{00000000-0005-0000-0000-00007F1D0000}"/>
    <cellStyle name="_Multiple_Book1_TelenorWIPFeb01 4 2" xfId="18685" xr:uid="{00000000-0005-0000-0000-0000801D0000}"/>
    <cellStyle name="_Multiple_Book1_TelenorWIPFeb01 4 3" xfId="14421" xr:uid="{00000000-0005-0000-0000-0000811D0000}"/>
    <cellStyle name="_Multiple_Book1_TelenorWIPFeb01 5" xfId="6047" xr:uid="{00000000-0005-0000-0000-0000821D0000}"/>
    <cellStyle name="_Multiple_Book1_TelenorWIPFeb01 5 2" xfId="21322" xr:uid="{00000000-0005-0000-0000-0000831D0000}"/>
    <cellStyle name="_Multiple_Book1_TelenorWIPFeb01 6" xfId="6042" xr:uid="{00000000-0005-0000-0000-0000841D0000}"/>
    <cellStyle name="_Multiple_Book1_TelenorWIPFeb01_FT-6June2001" xfId="1093" xr:uid="{00000000-0005-0000-0000-0000851D0000}"/>
    <cellStyle name="_Multiple_Book1_TelenorWIPFeb01_FT-6June2001 2" xfId="1094" xr:uid="{00000000-0005-0000-0000-0000861D0000}"/>
    <cellStyle name="_Multiple_Book1_TelenorWIPFeb01_FT-6June2001 2 2" xfId="6050" xr:uid="{00000000-0005-0000-0000-0000871D0000}"/>
    <cellStyle name="_Multiple_Book1_TelenorWIPFeb01_FT-6June2001 2 2 2" xfId="18689" xr:uid="{00000000-0005-0000-0000-0000881D0000}"/>
    <cellStyle name="_Multiple_Book1_TelenorWIPFeb01_FT-6June2001 2 2 3" xfId="14425" xr:uid="{00000000-0005-0000-0000-0000891D0000}"/>
    <cellStyle name="_Multiple_Book1_TelenorWIPFeb01_FT-6June2001 2 3" xfId="16918" xr:uid="{00000000-0005-0000-0000-00008A1D0000}"/>
    <cellStyle name="_Multiple_Book1_TelenorWIPFeb01_FT-6June2001 2 4" xfId="11329" xr:uid="{00000000-0005-0000-0000-00008B1D0000}"/>
    <cellStyle name="_Multiple_Book1_TelenorWIPFeb01_FT-6June2001 2 5" xfId="6049" xr:uid="{00000000-0005-0000-0000-00008C1D0000}"/>
    <cellStyle name="_Multiple_Book1_TelenorWIPFeb01_FT-6June2001 3" xfId="6051" xr:uid="{00000000-0005-0000-0000-00008D1D0000}"/>
    <cellStyle name="_Multiple_Book1_TelenorWIPFeb01_FT-6June2001 3 2" xfId="18690" xr:uid="{00000000-0005-0000-0000-00008E1D0000}"/>
    <cellStyle name="_Multiple_Book1_TelenorWIPFeb01_FT-6June2001 3 3" xfId="14426" xr:uid="{00000000-0005-0000-0000-00008F1D0000}"/>
    <cellStyle name="_Multiple_Book1_TelenorWIPFeb01_FT-6June2001 4" xfId="6052" xr:uid="{00000000-0005-0000-0000-0000901D0000}"/>
    <cellStyle name="_Multiple_Book1_TelenorWIPFeb01_FT-6June2001 4 2" xfId="18688" xr:uid="{00000000-0005-0000-0000-0000911D0000}"/>
    <cellStyle name="_Multiple_Book1_TelenorWIPFeb01_FT-6June2001 4 3" xfId="14424" xr:uid="{00000000-0005-0000-0000-0000921D0000}"/>
    <cellStyle name="_Multiple_Book1_TelenorWIPFeb01_FT-6June2001 5" xfId="6053" xr:uid="{00000000-0005-0000-0000-0000931D0000}"/>
    <cellStyle name="_Multiple_Book1_TelenorWIPFeb01_FT-6June2001 5 2" xfId="21323" xr:uid="{00000000-0005-0000-0000-0000941D0000}"/>
    <cellStyle name="_Multiple_Book1_TelenorWIPFeb01_FT-6June2001 6" xfId="6048" xr:uid="{00000000-0005-0000-0000-0000951D0000}"/>
    <cellStyle name="_Multiple_Book1_Telia-April01(new structure)" xfId="1095" xr:uid="{00000000-0005-0000-0000-0000961D0000}"/>
    <cellStyle name="_Multiple_Book1_Telia-April01(new structure) 2" xfId="1096" xr:uid="{00000000-0005-0000-0000-0000971D0000}"/>
    <cellStyle name="_Multiple_Book1_Telia-April01(new structure) 2 2" xfId="6056" xr:uid="{00000000-0005-0000-0000-0000981D0000}"/>
    <cellStyle name="_Multiple_Book1_Telia-April01(new structure) 2 2 2" xfId="18692" xr:uid="{00000000-0005-0000-0000-0000991D0000}"/>
    <cellStyle name="_Multiple_Book1_Telia-April01(new structure) 2 2 3" xfId="14428" xr:uid="{00000000-0005-0000-0000-00009A1D0000}"/>
    <cellStyle name="_Multiple_Book1_Telia-April01(new structure) 2 3" xfId="16919" xr:uid="{00000000-0005-0000-0000-00009B1D0000}"/>
    <cellStyle name="_Multiple_Book1_Telia-April01(new structure) 2 4" xfId="11330" xr:uid="{00000000-0005-0000-0000-00009C1D0000}"/>
    <cellStyle name="_Multiple_Book1_Telia-April01(new structure) 2 5" xfId="6055" xr:uid="{00000000-0005-0000-0000-00009D1D0000}"/>
    <cellStyle name="_Multiple_Book1_Telia-April01(new structure) 3" xfId="6057" xr:uid="{00000000-0005-0000-0000-00009E1D0000}"/>
    <cellStyle name="_Multiple_Book1_Telia-April01(new structure) 3 2" xfId="18693" xr:uid="{00000000-0005-0000-0000-00009F1D0000}"/>
    <cellStyle name="_Multiple_Book1_Telia-April01(new structure) 3 3" xfId="14429" xr:uid="{00000000-0005-0000-0000-0000A01D0000}"/>
    <cellStyle name="_Multiple_Book1_Telia-April01(new structure) 4" xfId="6058" xr:uid="{00000000-0005-0000-0000-0000A11D0000}"/>
    <cellStyle name="_Multiple_Book1_Telia-April01(new structure) 4 2" xfId="18691" xr:uid="{00000000-0005-0000-0000-0000A21D0000}"/>
    <cellStyle name="_Multiple_Book1_Telia-April01(new structure) 4 3" xfId="14427" xr:uid="{00000000-0005-0000-0000-0000A31D0000}"/>
    <cellStyle name="_Multiple_Book1_Telia-April01(new structure) 5" xfId="6059" xr:uid="{00000000-0005-0000-0000-0000A41D0000}"/>
    <cellStyle name="_Multiple_Book1_Telia-April01(new structure) 5 2" xfId="21324" xr:uid="{00000000-0005-0000-0000-0000A51D0000}"/>
    <cellStyle name="_Multiple_Book1_Telia-April01(new structure) 6" xfId="6054" xr:uid="{00000000-0005-0000-0000-0000A61D0000}"/>
    <cellStyle name="_Multiple_Book1_Vodafone model" xfId="1097" xr:uid="{00000000-0005-0000-0000-0000A71D0000}"/>
    <cellStyle name="_Multiple_Book1_Vodafone model 2" xfId="1098" xr:uid="{00000000-0005-0000-0000-0000A81D0000}"/>
    <cellStyle name="_Multiple_Book1_Vodafone model 2 2" xfId="6062" xr:uid="{00000000-0005-0000-0000-0000A91D0000}"/>
    <cellStyle name="_Multiple_Book1_Vodafone model 2 2 2" xfId="18695" xr:uid="{00000000-0005-0000-0000-0000AA1D0000}"/>
    <cellStyle name="_Multiple_Book1_Vodafone model 2 2 3" xfId="14431" xr:uid="{00000000-0005-0000-0000-0000AB1D0000}"/>
    <cellStyle name="_Multiple_Book1_Vodafone model 2 3" xfId="16920" xr:uid="{00000000-0005-0000-0000-0000AC1D0000}"/>
    <cellStyle name="_Multiple_Book1_Vodafone model 2 4" xfId="11331" xr:uid="{00000000-0005-0000-0000-0000AD1D0000}"/>
    <cellStyle name="_Multiple_Book1_Vodafone model 2 5" xfId="6061" xr:uid="{00000000-0005-0000-0000-0000AE1D0000}"/>
    <cellStyle name="_Multiple_Book1_Vodafone model 3" xfId="6063" xr:uid="{00000000-0005-0000-0000-0000AF1D0000}"/>
    <cellStyle name="_Multiple_Book1_Vodafone model 3 2" xfId="18696" xr:uid="{00000000-0005-0000-0000-0000B01D0000}"/>
    <cellStyle name="_Multiple_Book1_Vodafone model 3 3" xfId="14432" xr:uid="{00000000-0005-0000-0000-0000B11D0000}"/>
    <cellStyle name="_Multiple_Book1_Vodafone model 4" xfId="6064" xr:uid="{00000000-0005-0000-0000-0000B21D0000}"/>
    <cellStyle name="_Multiple_Book1_Vodafone model 4 2" xfId="18694" xr:uid="{00000000-0005-0000-0000-0000B31D0000}"/>
    <cellStyle name="_Multiple_Book1_Vodafone model 4 3" xfId="14430" xr:uid="{00000000-0005-0000-0000-0000B41D0000}"/>
    <cellStyle name="_Multiple_Book1_Vodafone model 5" xfId="6065" xr:uid="{00000000-0005-0000-0000-0000B51D0000}"/>
    <cellStyle name="_Multiple_Book1_Vodafone model 5 2" xfId="21325" xr:uid="{00000000-0005-0000-0000-0000B61D0000}"/>
    <cellStyle name="_Multiple_Book1_Vodafone model 6" xfId="6060" xr:uid="{00000000-0005-0000-0000-0000B71D0000}"/>
    <cellStyle name="_Multiple_Book11" xfId="1099" xr:uid="{00000000-0005-0000-0000-0000B81D0000}"/>
    <cellStyle name="_Multiple_Book11 2" xfId="1100" xr:uid="{00000000-0005-0000-0000-0000B91D0000}"/>
    <cellStyle name="_Multiple_Book11 2 2" xfId="6068" xr:uid="{00000000-0005-0000-0000-0000BA1D0000}"/>
    <cellStyle name="_Multiple_Book11 2 2 2" xfId="18698" xr:uid="{00000000-0005-0000-0000-0000BB1D0000}"/>
    <cellStyle name="_Multiple_Book11 2 2 3" xfId="14434" xr:uid="{00000000-0005-0000-0000-0000BC1D0000}"/>
    <cellStyle name="_Multiple_Book11 2 3" xfId="16921" xr:uid="{00000000-0005-0000-0000-0000BD1D0000}"/>
    <cellStyle name="_Multiple_Book11 2 4" xfId="11332" xr:uid="{00000000-0005-0000-0000-0000BE1D0000}"/>
    <cellStyle name="_Multiple_Book11 2 5" xfId="6067" xr:uid="{00000000-0005-0000-0000-0000BF1D0000}"/>
    <cellStyle name="_Multiple_Book11 3" xfId="6069" xr:uid="{00000000-0005-0000-0000-0000C01D0000}"/>
    <cellStyle name="_Multiple_Book11 3 2" xfId="18699" xr:uid="{00000000-0005-0000-0000-0000C11D0000}"/>
    <cellStyle name="_Multiple_Book11 3 3" xfId="14435" xr:uid="{00000000-0005-0000-0000-0000C21D0000}"/>
    <cellStyle name="_Multiple_Book11 4" xfId="6070" xr:uid="{00000000-0005-0000-0000-0000C31D0000}"/>
    <cellStyle name="_Multiple_Book11 4 2" xfId="18697" xr:uid="{00000000-0005-0000-0000-0000C41D0000}"/>
    <cellStyle name="_Multiple_Book11 4 3" xfId="14433" xr:uid="{00000000-0005-0000-0000-0000C51D0000}"/>
    <cellStyle name="_Multiple_Book11 5" xfId="6071" xr:uid="{00000000-0005-0000-0000-0000C61D0000}"/>
    <cellStyle name="_Multiple_Book11 5 2" xfId="21326" xr:uid="{00000000-0005-0000-0000-0000C71D0000}"/>
    <cellStyle name="_Multiple_Book11 6" xfId="6066" xr:uid="{00000000-0005-0000-0000-0000C81D0000}"/>
    <cellStyle name="_Multiple_Book11_3G Models" xfId="1101" xr:uid="{00000000-0005-0000-0000-0000C91D0000}"/>
    <cellStyle name="_Multiple_Book11_3G Models 2" xfId="1102" xr:uid="{00000000-0005-0000-0000-0000CA1D0000}"/>
    <cellStyle name="_Multiple_Book11_3G Models 2 2" xfId="6074" xr:uid="{00000000-0005-0000-0000-0000CB1D0000}"/>
    <cellStyle name="_Multiple_Book11_3G Models 2 2 2" xfId="18701" xr:uid="{00000000-0005-0000-0000-0000CC1D0000}"/>
    <cellStyle name="_Multiple_Book11_3G Models 2 2 3" xfId="14437" xr:uid="{00000000-0005-0000-0000-0000CD1D0000}"/>
    <cellStyle name="_Multiple_Book11_3G Models 2 3" xfId="16922" xr:uid="{00000000-0005-0000-0000-0000CE1D0000}"/>
    <cellStyle name="_Multiple_Book11_3G Models 2 4" xfId="11333" xr:uid="{00000000-0005-0000-0000-0000CF1D0000}"/>
    <cellStyle name="_Multiple_Book11_3G Models 2 5" xfId="6073" xr:uid="{00000000-0005-0000-0000-0000D01D0000}"/>
    <cellStyle name="_Multiple_Book11_3G Models 3" xfId="6075" xr:uid="{00000000-0005-0000-0000-0000D11D0000}"/>
    <cellStyle name="_Multiple_Book11_3G Models 3 2" xfId="18702" xr:uid="{00000000-0005-0000-0000-0000D21D0000}"/>
    <cellStyle name="_Multiple_Book11_3G Models 3 3" xfId="14438" xr:uid="{00000000-0005-0000-0000-0000D31D0000}"/>
    <cellStyle name="_Multiple_Book11_3G Models 4" xfId="6076" xr:uid="{00000000-0005-0000-0000-0000D41D0000}"/>
    <cellStyle name="_Multiple_Book11_3G Models 4 2" xfId="18700" xr:uid="{00000000-0005-0000-0000-0000D51D0000}"/>
    <cellStyle name="_Multiple_Book11_3G Models 4 3" xfId="14436" xr:uid="{00000000-0005-0000-0000-0000D61D0000}"/>
    <cellStyle name="_Multiple_Book11_3G Models 5" xfId="6077" xr:uid="{00000000-0005-0000-0000-0000D71D0000}"/>
    <cellStyle name="_Multiple_Book11_3G Models 5 2" xfId="21327" xr:uid="{00000000-0005-0000-0000-0000D81D0000}"/>
    <cellStyle name="_Multiple_Book11_3G Models 6" xfId="6072" xr:uid="{00000000-0005-0000-0000-0000D91D0000}"/>
    <cellStyle name="_Multiple_Book11_Jazztel model 16DP3-Exhibits" xfId="1103" xr:uid="{00000000-0005-0000-0000-0000DA1D0000}"/>
    <cellStyle name="_Multiple_Book11_Jazztel model 16DP3-Exhibits 2" xfId="1104" xr:uid="{00000000-0005-0000-0000-0000DB1D0000}"/>
    <cellStyle name="_Multiple_Book11_Jazztel model 16DP3-Exhibits 2 2" xfId="6080" xr:uid="{00000000-0005-0000-0000-0000DC1D0000}"/>
    <cellStyle name="_Multiple_Book11_Jazztel model 16DP3-Exhibits 2 2 2" xfId="18704" xr:uid="{00000000-0005-0000-0000-0000DD1D0000}"/>
    <cellStyle name="_Multiple_Book11_Jazztel model 16DP3-Exhibits 2 2 3" xfId="14440" xr:uid="{00000000-0005-0000-0000-0000DE1D0000}"/>
    <cellStyle name="_Multiple_Book11_Jazztel model 16DP3-Exhibits 2 3" xfId="16923" xr:uid="{00000000-0005-0000-0000-0000DF1D0000}"/>
    <cellStyle name="_Multiple_Book11_Jazztel model 16DP3-Exhibits 2 4" xfId="11334" xr:uid="{00000000-0005-0000-0000-0000E01D0000}"/>
    <cellStyle name="_Multiple_Book11_Jazztel model 16DP3-Exhibits 2 5" xfId="6079" xr:uid="{00000000-0005-0000-0000-0000E11D0000}"/>
    <cellStyle name="_Multiple_Book11_Jazztel model 16DP3-Exhibits 3" xfId="6081" xr:uid="{00000000-0005-0000-0000-0000E21D0000}"/>
    <cellStyle name="_Multiple_Book11_Jazztel model 16DP3-Exhibits 3 2" xfId="18705" xr:uid="{00000000-0005-0000-0000-0000E31D0000}"/>
    <cellStyle name="_Multiple_Book11_Jazztel model 16DP3-Exhibits 3 3" xfId="14441" xr:uid="{00000000-0005-0000-0000-0000E41D0000}"/>
    <cellStyle name="_Multiple_Book11_Jazztel model 16DP3-Exhibits 4" xfId="6082" xr:uid="{00000000-0005-0000-0000-0000E51D0000}"/>
    <cellStyle name="_Multiple_Book11_Jazztel model 16DP3-Exhibits 4 2" xfId="18703" xr:uid="{00000000-0005-0000-0000-0000E61D0000}"/>
    <cellStyle name="_Multiple_Book11_Jazztel model 16DP3-Exhibits 4 3" xfId="14439" xr:uid="{00000000-0005-0000-0000-0000E71D0000}"/>
    <cellStyle name="_Multiple_Book11_Jazztel model 16DP3-Exhibits 5" xfId="6083" xr:uid="{00000000-0005-0000-0000-0000E81D0000}"/>
    <cellStyle name="_Multiple_Book11_Jazztel model 16DP3-Exhibits 5 2" xfId="21328" xr:uid="{00000000-0005-0000-0000-0000E91D0000}"/>
    <cellStyle name="_Multiple_Book11_Jazztel model 16DP3-Exhibits 6" xfId="6078" xr:uid="{00000000-0005-0000-0000-0000EA1D0000}"/>
    <cellStyle name="_Multiple_Book11_Jazztel model 16DP3-Exhibits_3G Models" xfId="1105" xr:uid="{00000000-0005-0000-0000-0000EB1D0000}"/>
    <cellStyle name="_Multiple_Book11_Jazztel model 16DP3-Exhibits_3G Models 2" xfId="1106" xr:uid="{00000000-0005-0000-0000-0000EC1D0000}"/>
    <cellStyle name="_Multiple_Book11_Jazztel model 16DP3-Exhibits_3G Models 2 2" xfId="6086" xr:uid="{00000000-0005-0000-0000-0000ED1D0000}"/>
    <cellStyle name="_Multiple_Book11_Jazztel model 16DP3-Exhibits_3G Models 2 2 2" xfId="18707" xr:uid="{00000000-0005-0000-0000-0000EE1D0000}"/>
    <cellStyle name="_Multiple_Book11_Jazztel model 16DP3-Exhibits_3G Models 2 2 3" xfId="14443" xr:uid="{00000000-0005-0000-0000-0000EF1D0000}"/>
    <cellStyle name="_Multiple_Book11_Jazztel model 16DP3-Exhibits_3G Models 2 3" xfId="16924" xr:uid="{00000000-0005-0000-0000-0000F01D0000}"/>
    <cellStyle name="_Multiple_Book11_Jazztel model 16DP3-Exhibits_3G Models 2 4" xfId="11335" xr:uid="{00000000-0005-0000-0000-0000F11D0000}"/>
    <cellStyle name="_Multiple_Book11_Jazztel model 16DP3-Exhibits_3G Models 2 5" xfId="6085" xr:uid="{00000000-0005-0000-0000-0000F21D0000}"/>
    <cellStyle name="_Multiple_Book11_Jazztel model 16DP3-Exhibits_3G Models 3" xfId="6087" xr:uid="{00000000-0005-0000-0000-0000F31D0000}"/>
    <cellStyle name="_Multiple_Book11_Jazztel model 16DP3-Exhibits_3G Models 3 2" xfId="18708" xr:uid="{00000000-0005-0000-0000-0000F41D0000}"/>
    <cellStyle name="_Multiple_Book11_Jazztel model 16DP3-Exhibits_3G Models 3 3" xfId="14444" xr:uid="{00000000-0005-0000-0000-0000F51D0000}"/>
    <cellStyle name="_Multiple_Book11_Jazztel model 16DP3-Exhibits_3G Models 4" xfId="6088" xr:uid="{00000000-0005-0000-0000-0000F61D0000}"/>
    <cellStyle name="_Multiple_Book11_Jazztel model 16DP3-Exhibits_3G Models 4 2" xfId="18706" xr:uid="{00000000-0005-0000-0000-0000F71D0000}"/>
    <cellStyle name="_Multiple_Book11_Jazztel model 16DP3-Exhibits_3G Models 4 3" xfId="14442" xr:uid="{00000000-0005-0000-0000-0000F81D0000}"/>
    <cellStyle name="_Multiple_Book11_Jazztel model 16DP3-Exhibits_3G Models 5" xfId="6089" xr:uid="{00000000-0005-0000-0000-0000F91D0000}"/>
    <cellStyle name="_Multiple_Book11_Jazztel model 16DP3-Exhibits_3G Models 5 2" xfId="21329" xr:uid="{00000000-0005-0000-0000-0000FA1D0000}"/>
    <cellStyle name="_Multiple_Book11_Jazztel model 16DP3-Exhibits_3G Models 6" xfId="6084" xr:uid="{00000000-0005-0000-0000-0000FB1D0000}"/>
    <cellStyle name="_Multiple_Book11_Jazztel model 16DP3-Exhibits_FT-6June2001" xfId="1107" xr:uid="{00000000-0005-0000-0000-0000FC1D0000}"/>
    <cellStyle name="_Multiple_Book11_Jazztel model 16DP3-Exhibits_FT-6June2001 2" xfId="1108" xr:uid="{00000000-0005-0000-0000-0000FD1D0000}"/>
    <cellStyle name="_Multiple_Book11_Jazztel model 16DP3-Exhibits_FT-6June2001 2 2" xfId="6092" xr:uid="{00000000-0005-0000-0000-0000FE1D0000}"/>
    <cellStyle name="_Multiple_Book11_Jazztel model 16DP3-Exhibits_FT-6June2001 2 2 2" xfId="18710" xr:uid="{00000000-0005-0000-0000-0000FF1D0000}"/>
    <cellStyle name="_Multiple_Book11_Jazztel model 16DP3-Exhibits_FT-6June2001 2 2 3" xfId="14446" xr:uid="{00000000-0005-0000-0000-0000001E0000}"/>
    <cellStyle name="_Multiple_Book11_Jazztel model 16DP3-Exhibits_FT-6June2001 2 3" xfId="16925" xr:uid="{00000000-0005-0000-0000-0000011E0000}"/>
    <cellStyle name="_Multiple_Book11_Jazztel model 16DP3-Exhibits_FT-6June2001 2 4" xfId="11336" xr:uid="{00000000-0005-0000-0000-0000021E0000}"/>
    <cellStyle name="_Multiple_Book11_Jazztel model 16DP3-Exhibits_FT-6June2001 2 5" xfId="6091" xr:uid="{00000000-0005-0000-0000-0000031E0000}"/>
    <cellStyle name="_Multiple_Book11_Jazztel model 16DP3-Exhibits_FT-6June2001 3" xfId="6093" xr:uid="{00000000-0005-0000-0000-0000041E0000}"/>
    <cellStyle name="_Multiple_Book11_Jazztel model 16DP3-Exhibits_FT-6June2001 3 2" xfId="18711" xr:uid="{00000000-0005-0000-0000-0000051E0000}"/>
    <cellStyle name="_Multiple_Book11_Jazztel model 16DP3-Exhibits_FT-6June2001 3 3" xfId="14447" xr:uid="{00000000-0005-0000-0000-0000061E0000}"/>
    <cellStyle name="_Multiple_Book11_Jazztel model 16DP3-Exhibits_FT-6June2001 4" xfId="6094" xr:uid="{00000000-0005-0000-0000-0000071E0000}"/>
    <cellStyle name="_Multiple_Book11_Jazztel model 16DP3-Exhibits_FT-6June2001 4 2" xfId="18709" xr:uid="{00000000-0005-0000-0000-0000081E0000}"/>
    <cellStyle name="_Multiple_Book11_Jazztel model 16DP3-Exhibits_FT-6June2001 4 3" xfId="14445" xr:uid="{00000000-0005-0000-0000-0000091E0000}"/>
    <cellStyle name="_Multiple_Book11_Jazztel model 16DP3-Exhibits_FT-6June2001 5" xfId="6095" xr:uid="{00000000-0005-0000-0000-00000A1E0000}"/>
    <cellStyle name="_Multiple_Book11_Jazztel model 16DP3-Exhibits_FT-6June2001 5 2" xfId="21330" xr:uid="{00000000-0005-0000-0000-00000B1E0000}"/>
    <cellStyle name="_Multiple_Book11_Jazztel model 16DP3-Exhibits_FT-6June2001 6" xfId="6090" xr:uid="{00000000-0005-0000-0000-00000C1E0000}"/>
    <cellStyle name="_Multiple_Book11_Jazztel model 18DP-exhibits" xfId="1109" xr:uid="{00000000-0005-0000-0000-00000D1E0000}"/>
    <cellStyle name="_Multiple_Book11_Jazztel model 18DP-exhibits 2" xfId="1110" xr:uid="{00000000-0005-0000-0000-00000E1E0000}"/>
    <cellStyle name="_Multiple_Book11_Jazztel model 18DP-exhibits 2 2" xfId="6098" xr:uid="{00000000-0005-0000-0000-00000F1E0000}"/>
    <cellStyle name="_Multiple_Book11_Jazztel model 18DP-exhibits 2 2 2" xfId="18713" xr:uid="{00000000-0005-0000-0000-0000101E0000}"/>
    <cellStyle name="_Multiple_Book11_Jazztel model 18DP-exhibits 2 2 3" xfId="14449" xr:uid="{00000000-0005-0000-0000-0000111E0000}"/>
    <cellStyle name="_Multiple_Book11_Jazztel model 18DP-exhibits 2 3" xfId="16926" xr:uid="{00000000-0005-0000-0000-0000121E0000}"/>
    <cellStyle name="_Multiple_Book11_Jazztel model 18DP-exhibits 2 4" xfId="11337" xr:uid="{00000000-0005-0000-0000-0000131E0000}"/>
    <cellStyle name="_Multiple_Book11_Jazztel model 18DP-exhibits 2 5" xfId="6097" xr:uid="{00000000-0005-0000-0000-0000141E0000}"/>
    <cellStyle name="_Multiple_Book11_Jazztel model 18DP-exhibits 3" xfId="6099" xr:uid="{00000000-0005-0000-0000-0000151E0000}"/>
    <cellStyle name="_Multiple_Book11_Jazztel model 18DP-exhibits 3 2" xfId="18714" xr:uid="{00000000-0005-0000-0000-0000161E0000}"/>
    <cellStyle name="_Multiple_Book11_Jazztel model 18DP-exhibits 3 3" xfId="14450" xr:uid="{00000000-0005-0000-0000-0000171E0000}"/>
    <cellStyle name="_Multiple_Book11_Jazztel model 18DP-exhibits 4" xfId="6100" xr:uid="{00000000-0005-0000-0000-0000181E0000}"/>
    <cellStyle name="_Multiple_Book11_Jazztel model 18DP-exhibits 4 2" xfId="18712" xr:uid="{00000000-0005-0000-0000-0000191E0000}"/>
    <cellStyle name="_Multiple_Book11_Jazztel model 18DP-exhibits 4 3" xfId="14448" xr:uid="{00000000-0005-0000-0000-00001A1E0000}"/>
    <cellStyle name="_Multiple_Book11_Jazztel model 18DP-exhibits 5" xfId="6101" xr:uid="{00000000-0005-0000-0000-00001B1E0000}"/>
    <cellStyle name="_Multiple_Book11_Jazztel model 18DP-exhibits 5 2" xfId="21331" xr:uid="{00000000-0005-0000-0000-00001C1E0000}"/>
    <cellStyle name="_Multiple_Book11_Jazztel model 18DP-exhibits 6" xfId="6096" xr:uid="{00000000-0005-0000-0000-00001D1E0000}"/>
    <cellStyle name="_Multiple_Book11_Jazztel model 18DP-exhibits_FT-6June2001" xfId="1111" xr:uid="{00000000-0005-0000-0000-00001E1E0000}"/>
    <cellStyle name="_Multiple_Book11_Jazztel model 18DP-exhibits_FT-6June2001 2" xfId="1112" xr:uid="{00000000-0005-0000-0000-00001F1E0000}"/>
    <cellStyle name="_Multiple_Book11_Jazztel model 18DP-exhibits_FT-6June2001 2 2" xfId="6104" xr:uid="{00000000-0005-0000-0000-0000201E0000}"/>
    <cellStyle name="_Multiple_Book11_Jazztel model 18DP-exhibits_FT-6June2001 2 2 2" xfId="18716" xr:uid="{00000000-0005-0000-0000-0000211E0000}"/>
    <cellStyle name="_Multiple_Book11_Jazztel model 18DP-exhibits_FT-6June2001 2 2 3" xfId="14452" xr:uid="{00000000-0005-0000-0000-0000221E0000}"/>
    <cellStyle name="_Multiple_Book11_Jazztel model 18DP-exhibits_FT-6June2001 2 3" xfId="16927" xr:uid="{00000000-0005-0000-0000-0000231E0000}"/>
    <cellStyle name="_Multiple_Book11_Jazztel model 18DP-exhibits_FT-6June2001 2 4" xfId="11338" xr:uid="{00000000-0005-0000-0000-0000241E0000}"/>
    <cellStyle name="_Multiple_Book11_Jazztel model 18DP-exhibits_FT-6June2001 2 5" xfId="6103" xr:uid="{00000000-0005-0000-0000-0000251E0000}"/>
    <cellStyle name="_Multiple_Book11_Jazztel model 18DP-exhibits_FT-6June2001 3" xfId="6105" xr:uid="{00000000-0005-0000-0000-0000261E0000}"/>
    <cellStyle name="_Multiple_Book11_Jazztel model 18DP-exhibits_FT-6June2001 3 2" xfId="18717" xr:uid="{00000000-0005-0000-0000-0000271E0000}"/>
    <cellStyle name="_Multiple_Book11_Jazztel model 18DP-exhibits_FT-6June2001 3 3" xfId="14453" xr:uid="{00000000-0005-0000-0000-0000281E0000}"/>
    <cellStyle name="_Multiple_Book11_Jazztel model 18DP-exhibits_FT-6June2001 4" xfId="6106" xr:uid="{00000000-0005-0000-0000-0000291E0000}"/>
    <cellStyle name="_Multiple_Book11_Jazztel model 18DP-exhibits_FT-6June2001 4 2" xfId="18715" xr:uid="{00000000-0005-0000-0000-00002A1E0000}"/>
    <cellStyle name="_Multiple_Book11_Jazztel model 18DP-exhibits_FT-6June2001 4 3" xfId="14451" xr:uid="{00000000-0005-0000-0000-00002B1E0000}"/>
    <cellStyle name="_Multiple_Book11_Jazztel model 18DP-exhibits_FT-6June2001 5" xfId="6107" xr:uid="{00000000-0005-0000-0000-00002C1E0000}"/>
    <cellStyle name="_Multiple_Book11_Jazztel model 18DP-exhibits_FT-6June2001 5 2" xfId="21332" xr:uid="{00000000-0005-0000-0000-00002D1E0000}"/>
    <cellStyle name="_Multiple_Book11_Jazztel model 18DP-exhibits_FT-6June2001 6" xfId="6102" xr:uid="{00000000-0005-0000-0000-00002E1E0000}"/>
    <cellStyle name="_Multiple_Book11_Jazztel model 18DP-exhibits_Orange-Mar01" xfId="1113" xr:uid="{00000000-0005-0000-0000-00002F1E0000}"/>
    <cellStyle name="_Multiple_Book11_Jazztel model 18DP-exhibits_Orange-Mar01 2" xfId="1114" xr:uid="{00000000-0005-0000-0000-0000301E0000}"/>
    <cellStyle name="_Multiple_Book11_Jazztel model 18DP-exhibits_Orange-Mar01 2 2" xfId="6110" xr:uid="{00000000-0005-0000-0000-0000311E0000}"/>
    <cellStyle name="_Multiple_Book11_Jazztel model 18DP-exhibits_Orange-Mar01 2 2 2" xfId="18719" xr:uid="{00000000-0005-0000-0000-0000321E0000}"/>
    <cellStyle name="_Multiple_Book11_Jazztel model 18DP-exhibits_Orange-Mar01 2 2 3" xfId="14455" xr:uid="{00000000-0005-0000-0000-0000331E0000}"/>
    <cellStyle name="_Multiple_Book11_Jazztel model 18DP-exhibits_Orange-Mar01 2 3" xfId="16928" xr:uid="{00000000-0005-0000-0000-0000341E0000}"/>
    <cellStyle name="_Multiple_Book11_Jazztel model 18DP-exhibits_Orange-Mar01 2 4" xfId="11339" xr:uid="{00000000-0005-0000-0000-0000351E0000}"/>
    <cellStyle name="_Multiple_Book11_Jazztel model 18DP-exhibits_Orange-Mar01 2 5" xfId="6109" xr:uid="{00000000-0005-0000-0000-0000361E0000}"/>
    <cellStyle name="_Multiple_Book11_Jazztel model 18DP-exhibits_Orange-Mar01 3" xfId="6111" xr:uid="{00000000-0005-0000-0000-0000371E0000}"/>
    <cellStyle name="_Multiple_Book11_Jazztel model 18DP-exhibits_Orange-Mar01 3 2" xfId="18720" xr:uid="{00000000-0005-0000-0000-0000381E0000}"/>
    <cellStyle name="_Multiple_Book11_Jazztel model 18DP-exhibits_Orange-Mar01 3 3" xfId="14456" xr:uid="{00000000-0005-0000-0000-0000391E0000}"/>
    <cellStyle name="_Multiple_Book11_Jazztel model 18DP-exhibits_Orange-Mar01 4" xfId="6112" xr:uid="{00000000-0005-0000-0000-00003A1E0000}"/>
    <cellStyle name="_Multiple_Book11_Jazztel model 18DP-exhibits_Orange-Mar01 4 2" xfId="18718" xr:uid="{00000000-0005-0000-0000-00003B1E0000}"/>
    <cellStyle name="_Multiple_Book11_Jazztel model 18DP-exhibits_Orange-Mar01 4 3" xfId="14454" xr:uid="{00000000-0005-0000-0000-00003C1E0000}"/>
    <cellStyle name="_Multiple_Book11_Jazztel model 18DP-exhibits_Orange-Mar01 5" xfId="6113" xr:uid="{00000000-0005-0000-0000-00003D1E0000}"/>
    <cellStyle name="_Multiple_Book11_Jazztel model 18DP-exhibits_Orange-Mar01 5 2" xfId="21333" xr:uid="{00000000-0005-0000-0000-00003E1E0000}"/>
    <cellStyle name="_Multiple_Book11_Jazztel model 18DP-exhibits_Orange-Mar01 6" xfId="6108" xr:uid="{00000000-0005-0000-0000-00003F1E0000}"/>
    <cellStyle name="_Multiple_Book11_Jazztel model 18DP-exhibits_Orange-May01" xfId="1115" xr:uid="{00000000-0005-0000-0000-0000401E0000}"/>
    <cellStyle name="_Multiple_Book11_Jazztel model 18DP-exhibits_Orange-May01 2" xfId="1116" xr:uid="{00000000-0005-0000-0000-0000411E0000}"/>
    <cellStyle name="_Multiple_Book11_Jazztel model 18DP-exhibits_Orange-May01 2 2" xfId="6116" xr:uid="{00000000-0005-0000-0000-0000421E0000}"/>
    <cellStyle name="_Multiple_Book11_Jazztel model 18DP-exhibits_Orange-May01 2 2 2" xfId="18722" xr:uid="{00000000-0005-0000-0000-0000431E0000}"/>
    <cellStyle name="_Multiple_Book11_Jazztel model 18DP-exhibits_Orange-May01 2 2 3" xfId="14458" xr:uid="{00000000-0005-0000-0000-0000441E0000}"/>
    <cellStyle name="_Multiple_Book11_Jazztel model 18DP-exhibits_Orange-May01 2 3" xfId="16929" xr:uid="{00000000-0005-0000-0000-0000451E0000}"/>
    <cellStyle name="_Multiple_Book11_Jazztel model 18DP-exhibits_Orange-May01 2 4" xfId="11340" xr:uid="{00000000-0005-0000-0000-0000461E0000}"/>
    <cellStyle name="_Multiple_Book11_Jazztel model 18DP-exhibits_Orange-May01 2 5" xfId="6115" xr:uid="{00000000-0005-0000-0000-0000471E0000}"/>
    <cellStyle name="_Multiple_Book11_Jazztel model 18DP-exhibits_Orange-May01 3" xfId="6117" xr:uid="{00000000-0005-0000-0000-0000481E0000}"/>
    <cellStyle name="_Multiple_Book11_Jazztel model 18DP-exhibits_Orange-May01 3 2" xfId="18723" xr:uid="{00000000-0005-0000-0000-0000491E0000}"/>
    <cellStyle name="_Multiple_Book11_Jazztel model 18DP-exhibits_Orange-May01 3 3" xfId="14459" xr:uid="{00000000-0005-0000-0000-00004A1E0000}"/>
    <cellStyle name="_Multiple_Book11_Jazztel model 18DP-exhibits_Orange-May01 4" xfId="6118" xr:uid="{00000000-0005-0000-0000-00004B1E0000}"/>
    <cellStyle name="_Multiple_Book11_Jazztel model 18DP-exhibits_Orange-May01 4 2" xfId="18721" xr:uid="{00000000-0005-0000-0000-00004C1E0000}"/>
    <cellStyle name="_Multiple_Book11_Jazztel model 18DP-exhibits_Orange-May01 4 3" xfId="14457" xr:uid="{00000000-0005-0000-0000-00004D1E0000}"/>
    <cellStyle name="_Multiple_Book11_Jazztel model 18DP-exhibits_Orange-May01 5" xfId="6119" xr:uid="{00000000-0005-0000-0000-00004E1E0000}"/>
    <cellStyle name="_Multiple_Book11_Jazztel model 18DP-exhibits_Orange-May01 5 2" xfId="21334" xr:uid="{00000000-0005-0000-0000-00004F1E0000}"/>
    <cellStyle name="_Multiple_Book11_Jazztel model 18DP-exhibits_Orange-May01 6" xfId="6114" xr:uid="{00000000-0005-0000-0000-0000501E0000}"/>
    <cellStyle name="_Multiple_Book11_Jazztel model 18DP-exhibits_T_MOBIL2" xfId="1117" xr:uid="{00000000-0005-0000-0000-0000511E0000}"/>
    <cellStyle name="_Multiple_Book11_Jazztel model 18DP-exhibits_T_MOBIL2 2" xfId="1118" xr:uid="{00000000-0005-0000-0000-0000521E0000}"/>
    <cellStyle name="_Multiple_Book11_Jazztel model 18DP-exhibits_T_MOBIL2 2 2" xfId="6122" xr:uid="{00000000-0005-0000-0000-0000531E0000}"/>
    <cellStyle name="_Multiple_Book11_Jazztel model 18DP-exhibits_T_MOBIL2 2 2 2" xfId="18725" xr:uid="{00000000-0005-0000-0000-0000541E0000}"/>
    <cellStyle name="_Multiple_Book11_Jazztel model 18DP-exhibits_T_MOBIL2 2 2 3" xfId="14461" xr:uid="{00000000-0005-0000-0000-0000551E0000}"/>
    <cellStyle name="_Multiple_Book11_Jazztel model 18DP-exhibits_T_MOBIL2 2 3" xfId="16930" xr:uid="{00000000-0005-0000-0000-0000561E0000}"/>
    <cellStyle name="_Multiple_Book11_Jazztel model 18DP-exhibits_T_MOBIL2 2 4" xfId="11341" xr:uid="{00000000-0005-0000-0000-0000571E0000}"/>
    <cellStyle name="_Multiple_Book11_Jazztel model 18DP-exhibits_T_MOBIL2 2 5" xfId="6121" xr:uid="{00000000-0005-0000-0000-0000581E0000}"/>
    <cellStyle name="_Multiple_Book11_Jazztel model 18DP-exhibits_T_MOBIL2 3" xfId="6123" xr:uid="{00000000-0005-0000-0000-0000591E0000}"/>
    <cellStyle name="_Multiple_Book11_Jazztel model 18DP-exhibits_T_MOBIL2 3 2" xfId="18726" xr:uid="{00000000-0005-0000-0000-00005A1E0000}"/>
    <cellStyle name="_Multiple_Book11_Jazztel model 18DP-exhibits_T_MOBIL2 3 3" xfId="14462" xr:uid="{00000000-0005-0000-0000-00005B1E0000}"/>
    <cellStyle name="_Multiple_Book11_Jazztel model 18DP-exhibits_T_MOBIL2 4" xfId="6124" xr:uid="{00000000-0005-0000-0000-00005C1E0000}"/>
    <cellStyle name="_Multiple_Book11_Jazztel model 18DP-exhibits_T_MOBIL2 4 2" xfId="18724" xr:uid="{00000000-0005-0000-0000-00005D1E0000}"/>
    <cellStyle name="_Multiple_Book11_Jazztel model 18DP-exhibits_T_MOBIL2 4 3" xfId="14460" xr:uid="{00000000-0005-0000-0000-00005E1E0000}"/>
    <cellStyle name="_Multiple_Book11_Jazztel model 18DP-exhibits_T_MOBIL2 5" xfId="6125" xr:uid="{00000000-0005-0000-0000-00005F1E0000}"/>
    <cellStyle name="_Multiple_Book11_Jazztel model 18DP-exhibits_T_MOBIL2 5 2" xfId="21335" xr:uid="{00000000-0005-0000-0000-0000601E0000}"/>
    <cellStyle name="_Multiple_Book11_Jazztel model 18DP-exhibits_T_MOBIL2 6" xfId="6120" xr:uid="{00000000-0005-0000-0000-0000611E0000}"/>
    <cellStyle name="_Multiple_Book11_Jazztel model 18DP-exhibits_T_MOBIL2_FT-6June2001_1" xfId="1119" xr:uid="{00000000-0005-0000-0000-0000621E0000}"/>
    <cellStyle name="_Multiple_Book11_Jazztel model 18DP-exhibits_T_MOBIL2_FT-6June2001_1 2" xfId="6126" xr:uid="{00000000-0005-0000-0000-0000631E0000}"/>
    <cellStyle name="_Multiple_Book11_Jazztel model 18DP-exhibits_Telia-April01(new structure)_FT-6June2001" xfId="1120" xr:uid="{00000000-0005-0000-0000-0000641E0000}"/>
    <cellStyle name="_Multiple_Book11_Jazztel model 18DP-exhibits_Telia-April01(new structure)_FT-6June2001 2" xfId="1121" xr:uid="{00000000-0005-0000-0000-0000651E0000}"/>
    <cellStyle name="_Multiple_Book11_Jazztel model 18DP-exhibits_Telia-April01(new structure)_FT-6June2001 2 2" xfId="6129" xr:uid="{00000000-0005-0000-0000-0000661E0000}"/>
    <cellStyle name="_Multiple_Book11_Jazztel model 18DP-exhibits_Telia-April01(new structure)_FT-6June2001 2 2 2" xfId="18728" xr:uid="{00000000-0005-0000-0000-0000671E0000}"/>
    <cellStyle name="_Multiple_Book11_Jazztel model 18DP-exhibits_Telia-April01(new structure)_FT-6June2001 2 2 3" xfId="14464" xr:uid="{00000000-0005-0000-0000-0000681E0000}"/>
    <cellStyle name="_Multiple_Book11_Jazztel model 18DP-exhibits_Telia-April01(new structure)_FT-6June2001 2 3" xfId="16931" xr:uid="{00000000-0005-0000-0000-0000691E0000}"/>
    <cellStyle name="_Multiple_Book11_Jazztel model 18DP-exhibits_Telia-April01(new structure)_FT-6June2001 2 4" xfId="11342" xr:uid="{00000000-0005-0000-0000-00006A1E0000}"/>
    <cellStyle name="_Multiple_Book11_Jazztel model 18DP-exhibits_Telia-April01(new structure)_FT-6June2001 2 5" xfId="6128" xr:uid="{00000000-0005-0000-0000-00006B1E0000}"/>
    <cellStyle name="_Multiple_Book11_Jazztel model 18DP-exhibits_Telia-April01(new structure)_FT-6June2001 3" xfId="6130" xr:uid="{00000000-0005-0000-0000-00006C1E0000}"/>
    <cellStyle name="_Multiple_Book11_Jazztel model 18DP-exhibits_Telia-April01(new structure)_FT-6June2001 3 2" xfId="18729" xr:uid="{00000000-0005-0000-0000-00006D1E0000}"/>
    <cellStyle name="_Multiple_Book11_Jazztel model 18DP-exhibits_Telia-April01(new structure)_FT-6June2001 3 3" xfId="14465" xr:uid="{00000000-0005-0000-0000-00006E1E0000}"/>
    <cellStyle name="_Multiple_Book11_Jazztel model 18DP-exhibits_Telia-April01(new structure)_FT-6June2001 4" xfId="6131" xr:uid="{00000000-0005-0000-0000-00006F1E0000}"/>
    <cellStyle name="_Multiple_Book11_Jazztel model 18DP-exhibits_Telia-April01(new structure)_FT-6June2001 4 2" xfId="18727" xr:uid="{00000000-0005-0000-0000-0000701E0000}"/>
    <cellStyle name="_Multiple_Book11_Jazztel model 18DP-exhibits_Telia-April01(new structure)_FT-6June2001 4 3" xfId="14463" xr:uid="{00000000-0005-0000-0000-0000711E0000}"/>
    <cellStyle name="_Multiple_Book11_Jazztel model 18DP-exhibits_Telia-April01(new structure)_FT-6June2001 5" xfId="6132" xr:uid="{00000000-0005-0000-0000-0000721E0000}"/>
    <cellStyle name="_Multiple_Book11_Jazztel model 18DP-exhibits_Telia-April01(new structure)_FT-6June2001 5 2" xfId="21336" xr:uid="{00000000-0005-0000-0000-0000731E0000}"/>
    <cellStyle name="_Multiple_Book11_Jazztel model 18DP-exhibits_Telia-April01(new structure)_FT-6June2001 6" xfId="6127" xr:uid="{00000000-0005-0000-0000-0000741E0000}"/>
    <cellStyle name="_Multiple_Book11_Orange-Mar01" xfId="1122" xr:uid="{00000000-0005-0000-0000-0000751E0000}"/>
    <cellStyle name="_Multiple_Book11_Orange-Mar01 2" xfId="1123" xr:uid="{00000000-0005-0000-0000-0000761E0000}"/>
    <cellStyle name="_Multiple_Book11_Orange-Mar01 2 2" xfId="6135" xr:uid="{00000000-0005-0000-0000-0000771E0000}"/>
    <cellStyle name="_Multiple_Book11_Orange-Mar01 2 2 2" xfId="18731" xr:uid="{00000000-0005-0000-0000-0000781E0000}"/>
    <cellStyle name="_Multiple_Book11_Orange-Mar01 2 2 3" xfId="14467" xr:uid="{00000000-0005-0000-0000-0000791E0000}"/>
    <cellStyle name="_Multiple_Book11_Orange-Mar01 2 3" xfId="16932" xr:uid="{00000000-0005-0000-0000-00007A1E0000}"/>
    <cellStyle name="_Multiple_Book11_Orange-Mar01 2 4" xfId="11343" xr:uid="{00000000-0005-0000-0000-00007B1E0000}"/>
    <cellStyle name="_Multiple_Book11_Orange-Mar01 2 5" xfId="6134" xr:uid="{00000000-0005-0000-0000-00007C1E0000}"/>
    <cellStyle name="_Multiple_Book11_Orange-Mar01 3" xfId="6136" xr:uid="{00000000-0005-0000-0000-00007D1E0000}"/>
    <cellStyle name="_Multiple_Book11_Orange-Mar01 3 2" xfId="18732" xr:uid="{00000000-0005-0000-0000-00007E1E0000}"/>
    <cellStyle name="_Multiple_Book11_Orange-Mar01 3 3" xfId="14468" xr:uid="{00000000-0005-0000-0000-00007F1E0000}"/>
    <cellStyle name="_Multiple_Book11_Orange-Mar01 4" xfId="6137" xr:uid="{00000000-0005-0000-0000-0000801E0000}"/>
    <cellStyle name="_Multiple_Book11_Orange-Mar01 4 2" xfId="18730" xr:uid="{00000000-0005-0000-0000-0000811E0000}"/>
    <cellStyle name="_Multiple_Book11_Orange-Mar01 4 3" xfId="14466" xr:uid="{00000000-0005-0000-0000-0000821E0000}"/>
    <cellStyle name="_Multiple_Book11_Orange-Mar01 5" xfId="6138" xr:uid="{00000000-0005-0000-0000-0000831E0000}"/>
    <cellStyle name="_Multiple_Book11_Orange-Mar01 5 2" xfId="21337" xr:uid="{00000000-0005-0000-0000-0000841E0000}"/>
    <cellStyle name="_Multiple_Book11_Orange-Mar01 6" xfId="6133" xr:uid="{00000000-0005-0000-0000-0000851E0000}"/>
    <cellStyle name="_Multiple_Book11_Orange-Mar01_FT-6June2001" xfId="1124" xr:uid="{00000000-0005-0000-0000-0000861E0000}"/>
    <cellStyle name="_Multiple_Book11_Orange-Mar01_FT-6June2001 2" xfId="1125" xr:uid="{00000000-0005-0000-0000-0000871E0000}"/>
    <cellStyle name="_Multiple_Book11_Orange-Mar01_FT-6June2001 2 2" xfId="6141" xr:uid="{00000000-0005-0000-0000-0000881E0000}"/>
    <cellStyle name="_Multiple_Book11_Orange-Mar01_FT-6June2001 2 2 2" xfId="18734" xr:uid="{00000000-0005-0000-0000-0000891E0000}"/>
    <cellStyle name="_Multiple_Book11_Orange-Mar01_FT-6June2001 2 2 3" xfId="14470" xr:uid="{00000000-0005-0000-0000-00008A1E0000}"/>
    <cellStyle name="_Multiple_Book11_Orange-Mar01_FT-6June2001 2 3" xfId="16933" xr:uid="{00000000-0005-0000-0000-00008B1E0000}"/>
    <cellStyle name="_Multiple_Book11_Orange-Mar01_FT-6June2001 2 4" xfId="11344" xr:uid="{00000000-0005-0000-0000-00008C1E0000}"/>
    <cellStyle name="_Multiple_Book11_Orange-Mar01_FT-6June2001 2 5" xfId="6140" xr:uid="{00000000-0005-0000-0000-00008D1E0000}"/>
    <cellStyle name="_Multiple_Book11_Orange-Mar01_FT-6June2001 3" xfId="6142" xr:uid="{00000000-0005-0000-0000-00008E1E0000}"/>
    <cellStyle name="_Multiple_Book11_Orange-Mar01_FT-6June2001 3 2" xfId="18735" xr:uid="{00000000-0005-0000-0000-00008F1E0000}"/>
    <cellStyle name="_Multiple_Book11_Orange-Mar01_FT-6June2001 3 3" xfId="14471" xr:uid="{00000000-0005-0000-0000-0000901E0000}"/>
    <cellStyle name="_Multiple_Book11_Orange-Mar01_FT-6June2001 4" xfId="6143" xr:uid="{00000000-0005-0000-0000-0000911E0000}"/>
    <cellStyle name="_Multiple_Book11_Orange-Mar01_FT-6June2001 4 2" xfId="18733" xr:uid="{00000000-0005-0000-0000-0000921E0000}"/>
    <cellStyle name="_Multiple_Book11_Orange-Mar01_FT-6June2001 4 3" xfId="14469" xr:uid="{00000000-0005-0000-0000-0000931E0000}"/>
    <cellStyle name="_Multiple_Book11_Orange-Mar01_FT-6June2001 5" xfId="6144" xr:uid="{00000000-0005-0000-0000-0000941E0000}"/>
    <cellStyle name="_Multiple_Book11_Orange-Mar01_FT-6June2001 5 2" xfId="21338" xr:uid="{00000000-0005-0000-0000-0000951E0000}"/>
    <cellStyle name="_Multiple_Book11_Orange-Mar01_FT-6June2001 6" xfId="6139" xr:uid="{00000000-0005-0000-0000-0000961E0000}"/>
    <cellStyle name="_Multiple_Book11_Orange-May01" xfId="1126" xr:uid="{00000000-0005-0000-0000-0000971E0000}"/>
    <cellStyle name="_Multiple_Book11_Orange-May01 2" xfId="1127" xr:uid="{00000000-0005-0000-0000-0000981E0000}"/>
    <cellStyle name="_Multiple_Book11_Orange-May01 2 2" xfId="6147" xr:uid="{00000000-0005-0000-0000-0000991E0000}"/>
    <cellStyle name="_Multiple_Book11_Orange-May01 2 2 2" xfId="18737" xr:uid="{00000000-0005-0000-0000-00009A1E0000}"/>
    <cellStyle name="_Multiple_Book11_Orange-May01 2 2 3" xfId="14473" xr:uid="{00000000-0005-0000-0000-00009B1E0000}"/>
    <cellStyle name="_Multiple_Book11_Orange-May01 2 3" xfId="16934" xr:uid="{00000000-0005-0000-0000-00009C1E0000}"/>
    <cellStyle name="_Multiple_Book11_Orange-May01 2 4" xfId="11345" xr:uid="{00000000-0005-0000-0000-00009D1E0000}"/>
    <cellStyle name="_Multiple_Book11_Orange-May01 2 5" xfId="6146" xr:uid="{00000000-0005-0000-0000-00009E1E0000}"/>
    <cellStyle name="_Multiple_Book11_Orange-May01 3" xfId="6148" xr:uid="{00000000-0005-0000-0000-00009F1E0000}"/>
    <cellStyle name="_Multiple_Book11_Orange-May01 3 2" xfId="18738" xr:uid="{00000000-0005-0000-0000-0000A01E0000}"/>
    <cellStyle name="_Multiple_Book11_Orange-May01 3 3" xfId="14474" xr:uid="{00000000-0005-0000-0000-0000A11E0000}"/>
    <cellStyle name="_Multiple_Book11_Orange-May01 4" xfId="6149" xr:uid="{00000000-0005-0000-0000-0000A21E0000}"/>
    <cellStyle name="_Multiple_Book11_Orange-May01 4 2" xfId="18736" xr:uid="{00000000-0005-0000-0000-0000A31E0000}"/>
    <cellStyle name="_Multiple_Book11_Orange-May01 4 3" xfId="14472" xr:uid="{00000000-0005-0000-0000-0000A41E0000}"/>
    <cellStyle name="_Multiple_Book11_Orange-May01 5" xfId="6150" xr:uid="{00000000-0005-0000-0000-0000A51E0000}"/>
    <cellStyle name="_Multiple_Book11_Orange-May01 5 2" xfId="21339" xr:uid="{00000000-0005-0000-0000-0000A61E0000}"/>
    <cellStyle name="_Multiple_Book11_Orange-May01 6" xfId="6145" xr:uid="{00000000-0005-0000-0000-0000A71E0000}"/>
    <cellStyle name="_Multiple_Book11_T_MOBIL2" xfId="1128" xr:uid="{00000000-0005-0000-0000-0000A81E0000}"/>
    <cellStyle name="_Multiple_Book11_T_MOBIL2 2" xfId="6151" xr:uid="{00000000-0005-0000-0000-0000A91E0000}"/>
    <cellStyle name="_Multiple_Book11_Telefonica Moviles" xfId="1129" xr:uid="{00000000-0005-0000-0000-0000AA1E0000}"/>
    <cellStyle name="_Multiple_Book11_Telefonica Moviles 2" xfId="1130" xr:uid="{00000000-0005-0000-0000-0000AB1E0000}"/>
    <cellStyle name="_Multiple_Book11_Telefonica Moviles 2 2" xfId="6154" xr:uid="{00000000-0005-0000-0000-0000AC1E0000}"/>
    <cellStyle name="_Multiple_Book11_Telefonica Moviles 2 2 2" xfId="18740" xr:uid="{00000000-0005-0000-0000-0000AD1E0000}"/>
    <cellStyle name="_Multiple_Book11_Telefonica Moviles 2 2 3" xfId="14476" xr:uid="{00000000-0005-0000-0000-0000AE1E0000}"/>
    <cellStyle name="_Multiple_Book11_Telefonica Moviles 2 3" xfId="16935" xr:uid="{00000000-0005-0000-0000-0000AF1E0000}"/>
    <cellStyle name="_Multiple_Book11_Telefonica Moviles 2 4" xfId="11346" xr:uid="{00000000-0005-0000-0000-0000B01E0000}"/>
    <cellStyle name="_Multiple_Book11_Telefonica Moviles 2 5" xfId="6153" xr:uid="{00000000-0005-0000-0000-0000B11E0000}"/>
    <cellStyle name="_Multiple_Book11_Telefonica Moviles 3" xfId="6155" xr:uid="{00000000-0005-0000-0000-0000B21E0000}"/>
    <cellStyle name="_Multiple_Book11_Telefonica Moviles 3 2" xfId="18741" xr:uid="{00000000-0005-0000-0000-0000B31E0000}"/>
    <cellStyle name="_Multiple_Book11_Telefonica Moviles 3 3" xfId="14477" xr:uid="{00000000-0005-0000-0000-0000B41E0000}"/>
    <cellStyle name="_Multiple_Book11_Telefonica Moviles 4" xfId="6156" xr:uid="{00000000-0005-0000-0000-0000B51E0000}"/>
    <cellStyle name="_Multiple_Book11_Telefonica Moviles 4 2" xfId="18739" xr:uid="{00000000-0005-0000-0000-0000B61E0000}"/>
    <cellStyle name="_Multiple_Book11_Telefonica Moviles 4 3" xfId="14475" xr:uid="{00000000-0005-0000-0000-0000B71E0000}"/>
    <cellStyle name="_Multiple_Book11_Telefonica Moviles 5" xfId="6157" xr:uid="{00000000-0005-0000-0000-0000B81E0000}"/>
    <cellStyle name="_Multiple_Book11_Telefonica Moviles 5 2" xfId="21340" xr:uid="{00000000-0005-0000-0000-0000B91E0000}"/>
    <cellStyle name="_Multiple_Book11_Telefonica Moviles 6" xfId="6152" xr:uid="{00000000-0005-0000-0000-0000BA1E0000}"/>
    <cellStyle name="_Multiple_Book11_TelenorInitiation-11Jan01" xfId="1131" xr:uid="{00000000-0005-0000-0000-0000BB1E0000}"/>
    <cellStyle name="_Multiple_Book11_TelenorInitiation-11Jan01 2" xfId="1132" xr:uid="{00000000-0005-0000-0000-0000BC1E0000}"/>
    <cellStyle name="_Multiple_Book11_TelenorInitiation-11Jan01 2 2" xfId="6160" xr:uid="{00000000-0005-0000-0000-0000BD1E0000}"/>
    <cellStyle name="_Multiple_Book11_TelenorInitiation-11Jan01 2 2 2" xfId="18743" xr:uid="{00000000-0005-0000-0000-0000BE1E0000}"/>
    <cellStyle name="_Multiple_Book11_TelenorInitiation-11Jan01 2 2 3" xfId="14479" xr:uid="{00000000-0005-0000-0000-0000BF1E0000}"/>
    <cellStyle name="_Multiple_Book11_TelenorInitiation-11Jan01 2 3" xfId="16936" xr:uid="{00000000-0005-0000-0000-0000C01E0000}"/>
    <cellStyle name="_Multiple_Book11_TelenorInitiation-11Jan01 2 4" xfId="11347" xr:uid="{00000000-0005-0000-0000-0000C11E0000}"/>
    <cellStyle name="_Multiple_Book11_TelenorInitiation-11Jan01 2 5" xfId="6159" xr:uid="{00000000-0005-0000-0000-0000C21E0000}"/>
    <cellStyle name="_Multiple_Book11_TelenorInitiation-11Jan01 3" xfId="6161" xr:uid="{00000000-0005-0000-0000-0000C31E0000}"/>
    <cellStyle name="_Multiple_Book11_TelenorInitiation-11Jan01 3 2" xfId="18744" xr:uid="{00000000-0005-0000-0000-0000C41E0000}"/>
    <cellStyle name="_Multiple_Book11_TelenorInitiation-11Jan01 3 3" xfId="14480" xr:uid="{00000000-0005-0000-0000-0000C51E0000}"/>
    <cellStyle name="_Multiple_Book11_TelenorInitiation-11Jan01 4" xfId="6162" xr:uid="{00000000-0005-0000-0000-0000C61E0000}"/>
    <cellStyle name="_Multiple_Book11_TelenorInitiation-11Jan01 4 2" xfId="18742" xr:uid="{00000000-0005-0000-0000-0000C71E0000}"/>
    <cellStyle name="_Multiple_Book11_TelenorInitiation-11Jan01 4 3" xfId="14478" xr:uid="{00000000-0005-0000-0000-0000C81E0000}"/>
    <cellStyle name="_Multiple_Book11_TelenorInitiation-11Jan01 5" xfId="6163" xr:uid="{00000000-0005-0000-0000-0000C91E0000}"/>
    <cellStyle name="_Multiple_Book11_TelenorInitiation-11Jan01 5 2" xfId="21341" xr:uid="{00000000-0005-0000-0000-0000CA1E0000}"/>
    <cellStyle name="_Multiple_Book11_TelenorInitiation-11Jan01 6" xfId="6158" xr:uid="{00000000-0005-0000-0000-0000CB1E0000}"/>
    <cellStyle name="_Multiple_Book11_TelenorWIPFeb01" xfId="1133" xr:uid="{00000000-0005-0000-0000-0000CC1E0000}"/>
    <cellStyle name="_Multiple_Book11_TelenorWIPFeb01 2" xfId="1134" xr:uid="{00000000-0005-0000-0000-0000CD1E0000}"/>
    <cellStyle name="_Multiple_Book11_TelenorWIPFeb01 2 2" xfId="6166" xr:uid="{00000000-0005-0000-0000-0000CE1E0000}"/>
    <cellStyle name="_Multiple_Book11_TelenorWIPFeb01 2 2 2" xfId="18746" xr:uid="{00000000-0005-0000-0000-0000CF1E0000}"/>
    <cellStyle name="_Multiple_Book11_TelenorWIPFeb01 2 2 3" xfId="14482" xr:uid="{00000000-0005-0000-0000-0000D01E0000}"/>
    <cellStyle name="_Multiple_Book11_TelenorWIPFeb01 2 3" xfId="16937" xr:uid="{00000000-0005-0000-0000-0000D11E0000}"/>
    <cellStyle name="_Multiple_Book11_TelenorWIPFeb01 2 4" xfId="11348" xr:uid="{00000000-0005-0000-0000-0000D21E0000}"/>
    <cellStyle name="_Multiple_Book11_TelenorWIPFeb01 2 5" xfId="6165" xr:uid="{00000000-0005-0000-0000-0000D31E0000}"/>
    <cellStyle name="_Multiple_Book11_TelenorWIPFeb01 3" xfId="6167" xr:uid="{00000000-0005-0000-0000-0000D41E0000}"/>
    <cellStyle name="_Multiple_Book11_TelenorWIPFeb01 3 2" xfId="18747" xr:uid="{00000000-0005-0000-0000-0000D51E0000}"/>
    <cellStyle name="_Multiple_Book11_TelenorWIPFeb01 3 3" xfId="14483" xr:uid="{00000000-0005-0000-0000-0000D61E0000}"/>
    <cellStyle name="_Multiple_Book11_TelenorWIPFeb01 4" xfId="6168" xr:uid="{00000000-0005-0000-0000-0000D71E0000}"/>
    <cellStyle name="_Multiple_Book11_TelenorWIPFeb01 4 2" xfId="18745" xr:uid="{00000000-0005-0000-0000-0000D81E0000}"/>
    <cellStyle name="_Multiple_Book11_TelenorWIPFeb01 4 3" xfId="14481" xr:uid="{00000000-0005-0000-0000-0000D91E0000}"/>
    <cellStyle name="_Multiple_Book11_TelenorWIPFeb01 5" xfId="6169" xr:uid="{00000000-0005-0000-0000-0000DA1E0000}"/>
    <cellStyle name="_Multiple_Book11_TelenorWIPFeb01 5 2" xfId="21342" xr:uid="{00000000-0005-0000-0000-0000DB1E0000}"/>
    <cellStyle name="_Multiple_Book11_TelenorWIPFeb01 6" xfId="6164" xr:uid="{00000000-0005-0000-0000-0000DC1E0000}"/>
    <cellStyle name="_Multiple_Book11_TelenorWIPFeb01_FT-6June2001" xfId="1135" xr:uid="{00000000-0005-0000-0000-0000DD1E0000}"/>
    <cellStyle name="_Multiple_Book11_TelenorWIPFeb01_FT-6June2001 2" xfId="1136" xr:uid="{00000000-0005-0000-0000-0000DE1E0000}"/>
    <cellStyle name="_Multiple_Book11_TelenorWIPFeb01_FT-6June2001 2 2" xfId="6172" xr:uid="{00000000-0005-0000-0000-0000DF1E0000}"/>
    <cellStyle name="_Multiple_Book11_TelenorWIPFeb01_FT-6June2001 2 2 2" xfId="18749" xr:uid="{00000000-0005-0000-0000-0000E01E0000}"/>
    <cellStyle name="_Multiple_Book11_TelenorWIPFeb01_FT-6June2001 2 2 3" xfId="14485" xr:uid="{00000000-0005-0000-0000-0000E11E0000}"/>
    <cellStyle name="_Multiple_Book11_TelenorWIPFeb01_FT-6June2001 2 3" xfId="16938" xr:uid="{00000000-0005-0000-0000-0000E21E0000}"/>
    <cellStyle name="_Multiple_Book11_TelenorWIPFeb01_FT-6June2001 2 4" xfId="11349" xr:uid="{00000000-0005-0000-0000-0000E31E0000}"/>
    <cellStyle name="_Multiple_Book11_TelenorWIPFeb01_FT-6June2001 2 5" xfId="6171" xr:uid="{00000000-0005-0000-0000-0000E41E0000}"/>
    <cellStyle name="_Multiple_Book11_TelenorWIPFeb01_FT-6June2001 3" xfId="6173" xr:uid="{00000000-0005-0000-0000-0000E51E0000}"/>
    <cellStyle name="_Multiple_Book11_TelenorWIPFeb01_FT-6June2001 3 2" xfId="18750" xr:uid="{00000000-0005-0000-0000-0000E61E0000}"/>
    <cellStyle name="_Multiple_Book11_TelenorWIPFeb01_FT-6June2001 3 3" xfId="14486" xr:uid="{00000000-0005-0000-0000-0000E71E0000}"/>
    <cellStyle name="_Multiple_Book11_TelenorWIPFeb01_FT-6June2001 4" xfId="6174" xr:uid="{00000000-0005-0000-0000-0000E81E0000}"/>
    <cellStyle name="_Multiple_Book11_TelenorWIPFeb01_FT-6June2001 4 2" xfId="18748" xr:uid="{00000000-0005-0000-0000-0000E91E0000}"/>
    <cellStyle name="_Multiple_Book11_TelenorWIPFeb01_FT-6June2001 4 3" xfId="14484" xr:uid="{00000000-0005-0000-0000-0000EA1E0000}"/>
    <cellStyle name="_Multiple_Book11_TelenorWIPFeb01_FT-6June2001 5" xfId="6175" xr:uid="{00000000-0005-0000-0000-0000EB1E0000}"/>
    <cellStyle name="_Multiple_Book11_TelenorWIPFeb01_FT-6June2001 5 2" xfId="21343" xr:uid="{00000000-0005-0000-0000-0000EC1E0000}"/>
    <cellStyle name="_Multiple_Book11_TelenorWIPFeb01_FT-6June2001 6" xfId="6170" xr:uid="{00000000-0005-0000-0000-0000ED1E0000}"/>
    <cellStyle name="_Multiple_Book11_Telia-April01(new structure)" xfId="1137" xr:uid="{00000000-0005-0000-0000-0000EE1E0000}"/>
    <cellStyle name="_Multiple_Book11_Telia-April01(new structure) 2" xfId="1138" xr:uid="{00000000-0005-0000-0000-0000EF1E0000}"/>
    <cellStyle name="_Multiple_Book11_Telia-April01(new structure) 2 2" xfId="6178" xr:uid="{00000000-0005-0000-0000-0000F01E0000}"/>
    <cellStyle name="_Multiple_Book11_Telia-April01(new structure) 2 2 2" xfId="18752" xr:uid="{00000000-0005-0000-0000-0000F11E0000}"/>
    <cellStyle name="_Multiple_Book11_Telia-April01(new structure) 2 2 3" xfId="14488" xr:uid="{00000000-0005-0000-0000-0000F21E0000}"/>
    <cellStyle name="_Multiple_Book11_Telia-April01(new structure) 2 3" xfId="16939" xr:uid="{00000000-0005-0000-0000-0000F31E0000}"/>
    <cellStyle name="_Multiple_Book11_Telia-April01(new structure) 2 4" xfId="11350" xr:uid="{00000000-0005-0000-0000-0000F41E0000}"/>
    <cellStyle name="_Multiple_Book11_Telia-April01(new structure) 2 5" xfId="6177" xr:uid="{00000000-0005-0000-0000-0000F51E0000}"/>
    <cellStyle name="_Multiple_Book11_Telia-April01(new structure) 3" xfId="6179" xr:uid="{00000000-0005-0000-0000-0000F61E0000}"/>
    <cellStyle name="_Multiple_Book11_Telia-April01(new structure) 3 2" xfId="18753" xr:uid="{00000000-0005-0000-0000-0000F71E0000}"/>
    <cellStyle name="_Multiple_Book11_Telia-April01(new structure) 3 3" xfId="14489" xr:uid="{00000000-0005-0000-0000-0000F81E0000}"/>
    <cellStyle name="_Multiple_Book11_Telia-April01(new structure) 4" xfId="6180" xr:uid="{00000000-0005-0000-0000-0000F91E0000}"/>
    <cellStyle name="_Multiple_Book11_Telia-April01(new structure) 4 2" xfId="18751" xr:uid="{00000000-0005-0000-0000-0000FA1E0000}"/>
    <cellStyle name="_Multiple_Book11_Telia-April01(new structure) 4 3" xfId="14487" xr:uid="{00000000-0005-0000-0000-0000FB1E0000}"/>
    <cellStyle name="_Multiple_Book11_Telia-April01(new structure) 5" xfId="6181" xr:uid="{00000000-0005-0000-0000-0000FC1E0000}"/>
    <cellStyle name="_Multiple_Book11_Telia-April01(new structure) 5 2" xfId="21344" xr:uid="{00000000-0005-0000-0000-0000FD1E0000}"/>
    <cellStyle name="_Multiple_Book11_Telia-April01(new structure) 6" xfId="6176" xr:uid="{00000000-0005-0000-0000-0000FE1E0000}"/>
    <cellStyle name="_Multiple_Book12" xfId="1139" xr:uid="{00000000-0005-0000-0000-0000FF1E0000}"/>
    <cellStyle name="_Multiple_Book12 2" xfId="1140" xr:uid="{00000000-0005-0000-0000-0000001F0000}"/>
    <cellStyle name="_Multiple_Book12 2 2" xfId="6184" xr:uid="{00000000-0005-0000-0000-0000011F0000}"/>
    <cellStyle name="_Multiple_Book12 2 2 2" xfId="18755" xr:uid="{00000000-0005-0000-0000-0000021F0000}"/>
    <cellStyle name="_Multiple_Book12 2 2 3" xfId="14491" xr:uid="{00000000-0005-0000-0000-0000031F0000}"/>
    <cellStyle name="_Multiple_Book12 2 3" xfId="16940" xr:uid="{00000000-0005-0000-0000-0000041F0000}"/>
    <cellStyle name="_Multiple_Book12 2 4" xfId="11351" xr:uid="{00000000-0005-0000-0000-0000051F0000}"/>
    <cellStyle name="_Multiple_Book12 2 5" xfId="6183" xr:uid="{00000000-0005-0000-0000-0000061F0000}"/>
    <cellStyle name="_Multiple_Book12 3" xfId="6185" xr:uid="{00000000-0005-0000-0000-0000071F0000}"/>
    <cellStyle name="_Multiple_Book12 3 2" xfId="18756" xr:uid="{00000000-0005-0000-0000-0000081F0000}"/>
    <cellStyle name="_Multiple_Book12 3 3" xfId="14492" xr:uid="{00000000-0005-0000-0000-0000091F0000}"/>
    <cellStyle name="_Multiple_Book12 4" xfId="6186" xr:uid="{00000000-0005-0000-0000-00000A1F0000}"/>
    <cellStyle name="_Multiple_Book12 4 2" xfId="18754" xr:uid="{00000000-0005-0000-0000-00000B1F0000}"/>
    <cellStyle name="_Multiple_Book12 4 3" xfId="14490" xr:uid="{00000000-0005-0000-0000-00000C1F0000}"/>
    <cellStyle name="_Multiple_Book12 5" xfId="6187" xr:uid="{00000000-0005-0000-0000-00000D1F0000}"/>
    <cellStyle name="_Multiple_Book12 5 2" xfId="21345" xr:uid="{00000000-0005-0000-0000-00000E1F0000}"/>
    <cellStyle name="_Multiple_Book12 6" xfId="6182" xr:uid="{00000000-0005-0000-0000-00000F1F0000}"/>
    <cellStyle name="_Multiple_Book12_3G Models" xfId="1141" xr:uid="{00000000-0005-0000-0000-0000101F0000}"/>
    <cellStyle name="_Multiple_Book12_3G Models 2" xfId="1142" xr:uid="{00000000-0005-0000-0000-0000111F0000}"/>
    <cellStyle name="_Multiple_Book12_3G Models 2 2" xfId="6190" xr:uid="{00000000-0005-0000-0000-0000121F0000}"/>
    <cellStyle name="_Multiple_Book12_3G Models 2 2 2" xfId="18758" xr:uid="{00000000-0005-0000-0000-0000131F0000}"/>
    <cellStyle name="_Multiple_Book12_3G Models 2 2 3" xfId="14494" xr:uid="{00000000-0005-0000-0000-0000141F0000}"/>
    <cellStyle name="_Multiple_Book12_3G Models 2 3" xfId="16941" xr:uid="{00000000-0005-0000-0000-0000151F0000}"/>
    <cellStyle name="_Multiple_Book12_3G Models 2 4" xfId="11352" xr:uid="{00000000-0005-0000-0000-0000161F0000}"/>
    <cellStyle name="_Multiple_Book12_3G Models 2 5" xfId="6189" xr:uid="{00000000-0005-0000-0000-0000171F0000}"/>
    <cellStyle name="_Multiple_Book12_3G Models 3" xfId="6191" xr:uid="{00000000-0005-0000-0000-0000181F0000}"/>
    <cellStyle name="_Multiple_Book12_3G Models 3 2" xfId="18759" xr:uid="{00000000-0005-0000-0000-0000191F0000}"/>
    <cellStyle name="_Multiple_Book12_3G Models 3 3" xfId="14495" xr:uid="{00000000-0005-0000-0000-00001A1F0000}"/>
    <cellStyle name="_Multiple_Book12_3G Models 4" xfId="6192" xr:uid="{00000000-0005-0000-0000-00001B1F0000}"/>
    <cellStyle name="_Multiple_Book12_3G Models 4 2" xfId="18757" xr:uid="{00000000-0005-0000-0000-00001C1F0000}"/>
    <cellStyle name="_Multiple_Book12_3G Models 4 3" xfId="14493" xr:uid="{00000000-0005-0000-0000-00001D1F0000}"/>
    <cellStyle name="_Multiple_Book12_3G Models 5" xfId="6193" xr:uid="{00000000-0005-0000-0000-00001E1F0000}"/>
    <cellStyle name="_Multiple_Book12_3G Models 5 2" xfId="21346" xr:uid="{00000000-0005-0000-0000-00001F1F0000}"/>
    <cellStyle name="_Multiple_Book12_3G Models 6" xfId="6188" xr:uid="{00000000-0005-0000-0000-0000201F0000}"/>
    <cellStyle name="_Multiple_Book12_Jazztel model 16DP3-Exhibits_3G Models" xfId="1143" xr:uid="{00000000-0005-0000-0000-0000211F0000}"/>
    <cellStyle name="_Multiple_Book12_Jazztel model 16DP3-Exhibits_3G Models 2" xfId="1144" xr:uid="{00000000-0005-0000-0000-0000221F0000}"/>
    <cellStyle name="_Multiple_Book12_Jazztel model 16DP3-Exhibits_3G Models 2 2" xfId="6196" xr:uid="{00000000-0005-0000-0000-0000231F0000}"/>
    <cellStyle name="_Multiple_Book12_Jazztel model 16DP3-Exhibits_3G Models 2 2 2" xfId="18761" xr:uid="{00000000-0005-0000-0000-0000241F0000}"/>
    <cellStyle name="_Multiple_Book12_Jazztel model 16DP3-Exhibits_3G Models 2 2 3" xfId="14497" xr:uid="{00000000-0005-0000-0000-0000251F0000}"/>
    <cellStyle name="_Multiple_Book12_Jazztel model 16DP3-Exhibits_3G Models 2 3" xfId="16942" xr:uid="{00000000-0005-0000-0000-0000261F0000}"/>
    <cellStyle name="_Multiple_Book12_Jazztel model 16DP3-Exhibits_3G Models 2 4" xfId="11353" xr:uid="{00000000-0005-0000-0000-0000271F0000}"/>
    <cellStyle name="_Multiple_Book12_Jazztel model 16DP3-Exhibits_3G Models 2 5" xfId="6195" xr:uid="{00000000-0005-0000-0000-0000281F0000}"/>
    <cellStyle name="_Multiple_Book12_Jazztel model 16DP3-Exhibits_3G Models 3" xfId="6197" xr:uid="{00000000-0005-0000-0000-0000291F0000}"/>
    <cellStyle name="_Multiple_Book12_Jazztel model 16DP3-Exhibits_3G Models 3 2" xfId="18762" xr:uid="{00000000-0005-0000-0000-00002A1F0000}"/>
    <cellStyle name="_Multiple_Book12_Jazztel model 16DP3-Exhibits_3G Models 3 3" xfId="14498" xr:uid="{00000000-0005-0000-0000-00002B1F0000}"/>
    <cellStyle name="_Multiple_Book12_Jazztel model 16DP3-Exhibits_3G Models 4" xfId="6198" xr:uid="{00000000-0005-0000-0000-00002C1F0000}"/>
    <cellStyle name="_Multiple_Book12_Jazztel model 16DP3-Exhibits_3G Models 4 2" xfId="18760" xr:uid="{00000000-0005-0000-0000-00002D1F0000}"/>
    <cellStyle name="_Multiple_Book12_Jazztel model 16DP3-Exhibits_3G Models 4 3" xfId="14496" xr:uid="{00000000-0005-0000-0000-00002E1F0000}"/>
    <cellStyle name="_Multiple_Book12_Jazztel model 16DP3-Exhibits_3G Models 5" xfId="6199" xr:uid="{00000000-0005-0000-0000-00002F1F0000}"/>
    <cellStyle name="_Multiple_Book12_Jazztel model 16DP3-Exhibits_3G Models 5 2" xfId="21347" xr:uid="{00000000-0005-0000-0000-0000301F0000}"/>
    <cellStyle name="_Multiple_Book12_Jazztel model 16DP3-Exhibits_3G Models 6" xfId="6194" xr:uid="{00000000-0005-0000-0000-0000311F0000}"/>
    <cellStyle name="_Multiple_Book12_Jazztel model 16DP3-Exhibits_FT-6June2001" xfId="1145" xr:uid="{00000000-0005-0000-0000-0000321F0000}"/>
    <cellStyle name="_Multiple_Book12_Jazztel model 16DP3-Exhibits_FT-6June2001 2" xfId="1146" xr:uid="{00000000-0005-0000-0000-0000331F0000}"/>
    <cellStyle name="_Multiple_Book12_Jazztel model 16DP3-Exhibits_FT-6June2001 2 2" xfId="6202" xr:uid="{00000000-0005-0000-0000-0000341F0000}"/>
    <cellStyle name="_Multiple_Book12_Jazztel model 16DP3-Exhibits_FT-6June2001 2 2 2" xfId="18764" xr:uid="{00000000-0005-0000-0000-0000351F0000}"/>
    <cellStyle name="_Multiple_Book12_Jazztel model 16DP3-Exhibits_FT-6June2001 2 2 3" xfId="14500" xr:uid="{00000000-0005-0000-0000-0000361F0000}"/>
    <cellStyle name="_Multiple_Book12_Jazztel model 16DP3-Exhibits_FT-6June2001 2 3" xfId="16943" xr:uid="{00000000-0005-0000-0000-0000371F0000}"/>
    <cellStyle name="_Multiple_Book12_Jazztel model 16DP3-Exhibits_FT-6June2001 2 4" xfId="11354" xr:uid="{00000000-0005-0000-0000-0000381F0000}"/>
    <cellStyle name="_Multiple_Book12_Jazztel model 16DP3-Exhibits_FT-6June2001 2 5" xfId="6201" xr:uid="{00000000-0005-0000-0000-0000391F0000}"/>
    <cellStyle name="_Multiple_Book12_Jazztel model 16DP3-Exhibits_FT-6June2001 3" xfId="6203" xr:uid="{00000000-0005-0000-0000-00003A1F0000}"/>
    <cellStyle name="_Multiple_Book12_Jazztel model 16DP3-Exhibits_FT-6June2001 3 2" xfId="18765" xr:uid="{00000000-0005-0000-0000-00003B1F0000}"/>
    <cellStyle name="_Multiple_Book12_Jazztel model 16DP3-Exhibits_FT-6June2001 3 3" xfId="14501" xr:uid="{00000000-0005-0000-0000-00003C1F0000}"/>
    <cellStyle name="_Multiple_Book12_Jazztel model 16DP3-Exhibits_FT-6June2001 4" xfId="6204" xr:uid="{00000000-0005-0000-0000-00003D1F0000}"/>
    <cellStyle name="_Multiple_Book12_Jazztel model 16DP3-Exhibits_FT-6June2001 4 2" xfId="18763" xr:uid="{00000000-0005-0000-0000-00003E1F0000}"/>
    <cellStyle name="_Multiple_Book12_Jazztel model 16DP3-Exhibits_FT-6June2001 4 3" xfId="14499" xr:uid="{00000000-0005-0000-0000-00003F1F0000}"/>
    <cellStyle name="_Multiple_Book12_Jazztel model 16DP3-Exhibits_FT-6June2001 5" xfId="6205" xr:uid="{00000000-0005-0000-0000-0000401F0000}"/>
    <cellStyle name="_Multiple_Book12_Jazztel model 16DP3-Exhibits_FT-6June2001 5 2" xfId="21348" xr:uid="{00000000-0005-0000-0000-0000411F0000}"/>
    <cellStyle name="_Multiple_Book12_Jazztel model 16DP3-Exhibits_FT-6June2001 6" xfId="6200" xr:uid="{00000000-0005-0000-0000-0000421F0000}"/>
    <cellStyle name="_Multiple_Book12_Jazztel model 16DP3-Exhibits_FT-6June2001_1" xfId="1147" xr:uid="{00000000-0005-0000-0000-0000431F0000}"/>
    <cellStyle name="_Multiple_Book12_Jazztel model 16DP3-Exhibits_FT-6June2001_1 2" xfId="1148" xr:uid="{00000000-0005-0000-0000-0000441F0000}"/>
    <cellStyle name="_Multiple_Book12_Jazztel model 16DP3-Exhibits_FT-6June2001_1 2 2" xfId="6208" xr:uid="{00000000-0005-0000-0000-0000451F0000}"/>
    <cellStyle name="_Multiple_Book12_Jazztel model 16DP3-Exhibits_FT-6June2001_1 2 2 2" xfId="18767" xr:uid="{00000000-0005-0000-0000-0000461F0000}"/>
    <cellStyle name="_Multiple_Book12_Jazztel model 16DP3-Exhibits_FT-6June2001_1 2 2 3" xfId="14503" xr:uid="{00000000-0005-0000-0000-0000471F0000}"/>
    <cellStyle name="_Multiple_Book12_Jazztel model 16DP3-Exhibits_FT-6June2001_1 2 3" xfId="16944" xr:uid="{00000000-0005-0000-0000-0000481F0000}"/>
    <cellStyle name="_Multiple_Book12_Jazztel model 16DP3-Exhibits_FT-6June2001_1 2 4" xfId="11355" xr:uid="{00000000-0005-0000-0000-0000491F0000}"/>
    <cellStyle name="_Multiple_Book12_Jazztel model 16DP3-Exhibits_FT-6June2001_1 2 5" xfId="6207" xr:uid="{00000000-0005-0000-0000-00004A1F0000}"/>
    <cellStyle name="_Multiple_Book12_Jazztel model 16DP3-Exhibits_FT-6June2001_1 3" xfId="6209" xr:uid="{00000000-0005-0000-0000-00004B1F0000}"/>
    <cellStyle name="_Multiple_Book12_Jazztel model 16DP3-Exhibits_FT-6June2001_1 3 2" xfId="18768" xr:uid="{00000000-0005-0000-0000-00004C1F0000}"/>
    <cellStyle name="_Multiple_Book12_Jazztel model 16DP3-Exhibits_FT-6June2001_1 3 3" xfId="14504" xr:uid="{00000000-0005-0000-0000-00004D1F0000}"/>
    <cellStyle name="_Multiple_Book12_Jazztel model 16DP3-Exhibits_FT-6June2001_1 4" xfId="6210" xr:uid="{00000000-0005-0000-0000-00004E1F0000}"/>
    <cellStyle name="_Multiple_Book12_Jazztel model 16DP3-Exhibits_FT-6June2001_1 4 2" xfId="18766" xr:uid="{00000000-0005-0000-0000-00004F1F0000}"/>
    <cellStyle name="_Multiple_Book12_Jazztel model 16DP3-Exhibits_FT-6June2001_1 4 3" xfId="14502" xr:uid="{00000000-0005-0000-0000-0000501F0000}"/>
    <cellStyle name="_Multiple_Book12_Jazztel model 16DP3-Exhibits_FT-6June2001_1 5" xfId="6211" xr:uid="{00000000-0005-0000-0000-0000511F0000}"/>
    <cellStyle name="_Multiple_Book12_Jazztel model 16DP3-Exhibits_FT-6June2001_1 5 2" xfId="21349" xr:uid="{00000000-0005-0000-0000-0000521F0000}"/>
    <cellStyle name="_Multiple_Book12_Jazztel model 16DP3-Exhibits_FT-6June2001_1 6" xfId="6206" xr:uid="{00000000-0005-0000-0000-0000531F0000}"/>
    <cellStyle name="_Multiple_Book12_Jazztel model 18DP-exhibits" xfId="1149" xr:uid="{00000000-0005-0000-0000-0000541F0000}"/>
    <cellStyle name="_Multiple_Book12_Jazztel model 18DP-exhibits 2" xfId="1150" xr:uid="{00000000-0005-0000-0000-0000551F0000}"/>
    <cellStyle name="_Multiple_Book12_Jazztel model 18DP-exhibits 2 2" xfId="6214" xr:uid="{00000000-0005-0000-0000-0000561F0000}"/>
    <cellStyle name="_Multiple_Book12_Jazztel model 18DP-exhibits 2 2 2" xfId="18770" xr:uid="{00000000-0005-0000-0000-0000571F0000}"/>
    <cellStyle name="_Multiple_Book12_Jazztel model 18DP-exhibits 2 2 3" xfId="14506" xr:uid="{00000000-0005-0000-0000-0000581F0000}"/>
    <cellStyle name="_Multiple_Book12_Jazztel model 18DP-exhibits 2 3" xfId="16945" xr:uid="{00000000-0005-0000-0000-0000591F0000}"/>
    <cellStyle name="_Multiple_Book12_Jazztel model 18DP-exhibits 2 4" xfId="11356" xr:uid="{00000000-0005-0000-0000-00005A1F0000}"/>
    <cellStyle name="_Multiple_Book12_Jazztel model 18DP-exhibits 2 5" xfId="6213" xr:uid="{00000000-0005-0000-0000-00005B1F0000}"/>
    <cellStyle name="_Multiple_Book12_Jazztel model 18DP-exhibits 3" xfId="6215" xr:uid="{00000000-0005-0000-0000-00005C1F0000}"/>
    <cellStyle name="_Multiple_Book12_Jazztel model 18DP-exhibits 3 2" xfId="18771" xr:uid="{00000000-0005-0000-0000-00005D1F0000}"/>
    <cellStyle name="_Multiple_Book12_Jazztel model 18DP-exhibits 3 3" xfId="14507" xr:uid="{00000000-0005-0000-0000-00005E1F0000}"/>
    <cellStyle name="_Multiple_Book12_Jazztel model 18DP-exhibits 4" xfId="6216" xr:uid="{00000000-0005-0000-0000-00005F1F0000}"/>
    <cellStyle name="_Multiple_Book12_Jazztel model 18DP-exhibits 4 2" xfId="18769" xr:uid="{00000000-0005-0000-0000-0000601F0000}"/>
    <cellStyle name="_Multiple_Book12_Jazztel model 18DP-exhibits 4 3" xfId="14505" xr:uid="{00000000-0005-0000-0000-0000611F0000}"/>
    <cellStyle name="_Multiple_Book12_Jazztel model 18DP-exhibits 5" xfId="6217" xr:uid="{00000000-0005-0000-0000-0000621F0000}"/>
    <cellStyle name="_Multiple_Book12_Jazztel model 18DP-exhibits 5 2" xfId="21350" xr:uid="{00000000-0005-0000-0000-0000631F0000}"/>
    <cellStyle name="_Multiple_Book12_Jazztel model 18DP-exhibits 6" xfId="6212" xr:uid="{00000000-0005-0000-0000-0000641F0000}"/>
    <cellStyle name="_Multiple_Book12_Jazztel model 18DP-exhibits_Orange-May01" xfId="1151" xr:uid="{00000000-0005-0000-0000-0000651F0000}"/>
    <cellStyle name="_Multiple_Book12_Jazztel model 18DP-exhibits_Orange-May01 2" xfId="1152" xr:uid="{00000000-0005-0000-0000-0000661F0000}"/>
    <cellStyle name="_Multiple_Book12_Jazztel model 18DP-exhibits_Orange-May01 2 2" xfId="6220" xr:uid="{00000000-0005-0000-0000-0000671F0000}"/>
    <cellStyle name="_Multiple_Book12_Jazztel model 18DP-exhibits_Orange-May01 2 2 2" xfId="18773" xr:uid="{00000000-0005-0000-0000-0000681F0000}"/>
    <cellStyle name="_Multiple_Book12_Jazztel model 18DP-exhibits_Orange-May01 2 2 3" xfId="14509" xr:uid="{00000000-0005-0000-0000-0000691F0000}"/>
    <cellStyle name="_Multiple_Book12_Jazztel model 18DP-exhibits_Orange-May01 2 3" xfId="16946" xr:uid="{00000000-0005-0000-0000-00006A1F0000}"/>
    <cellStyle name="_Multiple_Book12_Jazztel model 18DP-exhibits_Orange-May01 2 4" xfId="11357" xr:uid="{00000000-0005-0000-0000-00006B1F0000}"/>
    <cellStyle name="_Multiple_Book12_Jazztel model 18DP-exhibits_Orange-May01 2 5" xfId="6219" xr:uid="{00000000-0005-0000-0000-00006C1F0000}"/>
    <cellStyle name="_Multiple_Book12_Jazztel model 18DP-exhibits_Orange-May01 3" xfId="6221" xr:uid="{00000000-0005-0000-0000-00006D1F0000}"/>
    <cellStyle name="_Multiple_Book12_Jazztel model 18DP-exhibits_Orange-May01 3 2" xfId="18774" xr:uid="{00000000-0005-0000-0000-00006E1F0000}"/>
    <cellStyle name="_Multiple_Book12_Jazztel model 18DP-exhibits_Orange-May01 3 3" xfId="14510" xr:uid="{00000000-0005-0000-0000-00006F1F0000}"/>
    <cellStyle name="_Multiple_Book12_Jazztel model 18DP-exhibits_Orange-May01 4" xfId="6222" xr:uid="{00000000-0005-0000-0000-0000701F0000}"/>
    <cellStyle name="_Multiple_Book12_Jazztel model 18DP-exhibits_Orange-May01 4 2" xfId="18772" xr:uid="{00000000-0005-0000-0000-0000711F0000}"/>
    <cellStyle name="_Multiple_Book12_Jazztel model 18DP-exhibits_Orange-May01 4 3" xfId="14508" xr:uid="{00000000-0005-0000-0000-0000721F0000}"/>
    <cellStyle name="_Multiple_Book12_Jazztel model 18DP-exhibits_Orange-May01 5" xfId="6223" xr:uid="{00000000-0005-0000-0000-0000731F0000}"/>
    <cellStyle name="_Multiple_Book12_Jazztel model 18DP-exhibits_Orange-May01 5 2" xfId="21351" xr:uid="{00000000-0005-0000-0000-0000741F0000}"/>
    <cellStyle name="_Multiple_Book12_Jazztel model 18DP-exhibits_Orange-May01 6" xfId="6218" xr:uid="{00000000-0005-0000-0000-0000751F0000}"/>
    <cellStyle name="_Multiple_Book12_Jazztel model 18DP-exhibits_TelenorWIPFeb01" xfId="1153" xr:uid="{00000000-0005-0000-0000-0000761F0000}"/>
    <cellStyle name="_Multiple_Book12_Jazztel model 18DP-exhibits_TelenorWIPFeb01 2" xfId="1154" xr:uid="{00000000-0005-0000-0000-0000771F0000}"/>
    <cellStyle name="_Multiple_Book12_Jazztel model 18DP-exhibits_TelenorWIPFeb01 2 2" xfId="6226" xr:uid="{00000000-0005-0000-0000-0000781F0000}"/>
    <cellStyle name="_Multiple_Book12_Jazztel model 18DP-exhibits_TelenorWIPFeb01 2 2 2" xfId="18776" xr:uid="{00000000-0005-0000-0000-0000791F0000}"/>
    <cellStyle name="_Multiple_Book12_Jazztel model 18DP-exhibits_TelenorWIPFeb01 2 2 3" xfId="14512" xr:uid="{00000000-0005-0000-0000-00007A1F0000}"/>
    <cellStyle name="_Multiple_Book12_Jazztel model 18DP-exhibits_TelenorWIPFeb01 2 3" xfId="16947" xr:uid="{00000000-0005-0000-0000-00007B1F0000}"/>
    <cellStyle name="_Multiple_Book12_Jazztel model 18DP-exhibits_TelenorWIPFeb01 2 4" xfId="11358" xr:uid="{00000000-0005-0000-0000-00007C1F0000}"/>
    <cellStyle name="_Multiple_Book12_Jazztel model 18DP-exhibits_TelenorWIPFeb01 2 5" xfId="6225" xr:uid="{00000000-0005-0000-0000-00007D1F0000}"/>
    <cellStyle name="_Multiple_Book12_Jazztel model 18DP-exhibits_TelenorWIPFeb01 3" xfId="6227" xr:uid="{00000000-0005-0000-0000-00007E1F0000}"/>
    <cellStyle name="_Multiple_Book12_Jazztel model 18DP-exhibits_TelenorWIPFeb01 3 2" xfId="18777" xr:uid="{00000000-0005-0000-0000-00007F1F0000}"/>
    <cellStyle name="_Multiple_Book12_Jazztel model 18DP-exhibits_TelenorWIPFeb01 3 3" xfId="14513" xr:uid="{00000000-0005-0000-0000-0000801F0000}"/>
    <cellStyle name="_Multiple_Book12_Jazztel model 18DP-exhibits_TelenorWIPFeb01 4" xfId="6228" xr:uid="{00000000-0005-0000-0000-0000811F0000}"/>
    <cellStyle name="_Multiple_Book12_Jazztel model 18DP-exhibits_TelenorWIPFeb01 4 2" xfId="18775" xr:uid="{00000000-0005-0000-0000-0000821F0000}"/>
    <cellStyle name="_Multiple_Book12_Jazztel model 18DP-exhibits_TelenorWIPFeb01 4 3" xfId="14511" xr:uid="{00000000-0005-0000-0000-0000831F0000}"/>
    <cellStyle name="_Multiple_Book12_Jazztel model 18DP-exhibits_TelenorWIPFeb01 5" xfId="6229" xr:uid="{00000000-0005-0000-0000-0000841F0000}"/>
    <cellStyle name="_Multiple_Book12_Jazztel model 18DP-exhibits_TelenorWIPFeb01 5 2" xfId="21353" xr:uid="{00000000-0005-0000-0000-0000851F0000}"/>
    <cellStyle name="_Multiple_Book12_Jazztel model 18DP-exhibits_TelenorWIPFeb01 6" xfId="6224" xr:uid="{00000000-0005-0000-0000-0000861F0000}"/>
    <cellStyle name="_Multiple_Book12_Jazztel model 18DP-exhibits_Telia-April01(new structure)_FT-6June2001" xfId="1155" xr:uid="{00000000-0005-0000-0000-0000871F0000}"/>
    <cellStyle name="_Multiple_Book12_Jazztel model 18DP-exhibits_Telia-April01(new structure)_FT-6June2001 2" xfId="1156" xr:uid="{00000000-0005-0000-0000-0000881F0000}"/>
    <cellStyle name="_Multiple_Book12_Jazztel model 18DP-exhibits_Telia-April01(new structure)_FT-6June2001 2 2" xfId="6232" xr:uid="{00000000-0005-0000-0000-0000891F0000}"/>
    <cellStyle name="_Multiple_Book12_Jazztel model 18DP-exhibits_Telia-April01(new structure)_FT-6June2001 2 2 2" xfId="18779" xr:uid="{00000000-0005-0000-0000-00008A1F0000}"/>
    <cellStyle name="_Multiple_Book12_Jazztel model 18DP-exhibits_Telia-April01(new structure)_FT-6June2001 2 2 3" xfId="14515" xr:uid="{00000000-0005-0000-0000-00008B1F0000}"/>
    <cellStyle name="_Multiple_Book12_Jazztel model 18DP-exhibits_Telia-April01(new structure)_FT-6June2001 2 3" xfId="16948" xr:uid="{00000000-0005-0000-0000-00008C1F0000}"/>
    <cellStyle name="_Multiple_Book12_Jazztel model 18DP-exhibits_Telia-April01(new structure)_FT-6June2001 2 4" xfId="11359" xr:uid="{00000000-0005-0000-0000-00008D1F0000}"/>
    <cellStyle name="_Multiple_Book12_Jazztel model 18DP-exhibits_Telia-April01(new structure)_FT-6June2001 2 5" xfId="6231" xr:uid="{00000000-0005-0000-0000-00008E1F0000}"/>
    <cellStyle name="_Multiple_Book12_Jazztel model 18DP-exhibits_Telia-April01(new structure)_FT-6June2001 3" xfId="6233" xr:uid="{00000000-0005-0000-0000-00008F1F0000}"/>
    <cellStyle name="_Multiple_Book12_Jazztel model 18DP-exhibits_Telia-April01(new structure)_FT-6June2001 3 2" xfId="18780" xr:uid="{00000000-0005-0000-0000-0000901F0000}"/>
    <cellStyle name="_Multiple_Book12_Jazztel model 18DP-exhibits_Telia-April01(new structure)_FT-6June2001 3 3" xfId="14516" xr:uid="{00000000-0005-0000-0000-0000911F0000}"/>
    <cellStyle name="_Multiple_Book12_Jazztel model 18DP-exhibits_Telia-April01(new structure)_FT-6June2001 4" xfId="6234" xr:uid="{00000000-0005-0000-0000-0000921F0000}"/>
    <cellStyle name="_Multiple_Book12_Jazztel model 18DP-exhibits_Telia-April01(new structure)_FT-6June2001 4 2" xfId="18778" xr:uid="{00000000-0005-0000-0000-0000931F0000}"/>
    <cellStyle name="_Multiple_Book12_Jazztel model 18DP-exhibits_Telia-April01(new structure)_FT-6June2001 4 3" xfId="14514" xr:uid="{00000000-0005-0000-0000-0000941F0000}"/>
    <cellStyle name="_Multiple_Book12_Jazztel model 18DP-exhibits_Telia-April01(new structure)_FT-6June2001 5" xfId="6235" xr:uid="{00000000-0005-0000-0000-0000951F0000}"/>
    <cellStyle name="_Multiple_Book12_Jazztel model 18DP-exhibits_Telia-April01(new structure)_FT-6June2001 5 2" xfId="21354" xr:uid="{00000000-0005-0000-0000-0000961F0000}"/>
    <cellStyle name="_Multiple_Book12_Jazztel model 18DP-exhibits_Telia-April01(new structure)_FT-6June2001 6" xfId="6230" xr:uid="{00000000-0005-0000-0000-0000971F0000}"/>
    <cellStyle name="_Multiple_Book12_Jazztel1" xfId="1157" xr:uid="{00000000-0005-0000-0000-0000981F0000}"/>
    <cellStyle name="_Multiple_Book12_Jazztel1 2" xfId="1158" xr:uid="{00000000-0005-0000-0000-0000991F0000}"/>
    <cellStyle name="_Multiple_Book12_Jazztel1 2 2" xfId="6238" xr:uid="{00000000-0005-0000-0000-00009A1F0000}"/>
    <cellStyle name="_Multiple_Book12_Jazztel1 2 2 2" xfId="18782" xr:uid="{00000000-0005-0000-0000-00009B1F0000}"/>
    <cellStyle name="_Multiple_Book12_Jazztel1 2 2 3" xfId="14518" xr:uid="{00000000-0005-0000-0000-00009C1F0000}"/>
    <cellStyle name="_Multiple_Book12_Jazztel1 2 3" xfId="16949" xr:uid="{00000000-0005-0000-0000-00009D1F0000}"/>
    <cellStyle name="_Multiple_Book12_Jazztel1 2 4" xfId="11360" xr:uid="{00000000-0005-0000-0000-00009E1F0000}"/>
    <cellStyle name="_Multiple_Book12_Jazztel1 2 5" xfId="6237" xr:uid="{00000000-0005-0000-0000-00009F1F0000}"/>
    <cellStyle name="_Multiple_Book12_Jazztel1 3" xfId="6239" xr:uid="{00000000-0005-0000-0000-0000A01F0000}"/>
    <cellStyle name="_Multiple_Book12_Jazztel1 3 2" xfId="18783" xr:uid="{00000000-0005-0000-0000-0000A11F0000}"/>
    <cellStyle name="_Multiple_Book12_Jazztel1 3 3" xfId="14519" xr:uid="{00000000-0005-0000-0000-0000A21F0000}"/>
    <cellStyle name="_Multiple_Book12_Jazztel1 4" xfId="6240" xr:uid="{00000000-0005-0000-0000-0000A31F0000}"/>
    <cellStyle name="_Multiple_Book12_Jazztel1 4 2" xfId="18781" xr:uid="{00000000-0005-0000-0000-0000A41F0000}"/>
    <cellStyle name="_Multiple_Book12_Jazztel1 4 3" xfId="14517" xr:uid="{00000000-0005-0000-0000-0000A51F0000}"/>
    <cellStyle name="_Multiple_Book12_Jazztel1 5" xfId="6241" xr:uid="{00000000-0005-0000-0000-0000A61F0000}"/>
    <cellStyle name="_Multiple_Book12_Jazztel1 5 2" xfId="21355" xr:uid="{00000000-0005-0000-0000-0000A71F0000}"/>
    <cellStyle name="_Multiple_Book12_Jazztel1 6" xfId="6236" xr:uid="{00000000-0005-0000-0000-0000A81F0000}"/>
    <cellStyle name="_Multiple_Book12_Orange-Mar01" xfId="1159" xr:uid="{00000000-0005-0000-0000-0000A91F0000}"/>
    <cellStyle name="_Multiple_Book12_Orange-Mar01 2" xfId="1160" xr:uid="{00000000-0005-0000-0000-0000AA1F0000}"/>
    <cellStyle name="_Multiple_Book12_Orange-Mar01 2 2" xfId="6244" xr:uid="{00000000-0005-0000-0000-0000AB1F0000}"/>
    <cellStyle name="_Multiple_Book12_Orange-Mar01 2 2 2" xfId="18785" xr:uid="{00000000-0005-0000-0000-0000AC1F0000}"/>
    <cellStyle name="_Multiple_Book12_Orange-Mar01 2 2 3" xfId="14521" xr:uid="{00000000-0005-0000-0000-0000AD1F0000}"/>
    <cellStyle name="_Multiple_Book12_Orange-Mar01 2 3" xfId="16950" xr:uid="{00000000-0005-0000-0000-0000AE1F0000}"/>
    <cellStyle name="_Multiple_Book12_Orange-Mar01 2 4" xfId="11361" xr:uid="{00000000-0005-0000-0000-0000AF1F0000}"/>
    <cellStyle name="_Multiple_Book12_Orange-Mar01 2 5" xfId="6243" xr:uid="{00000000-0005-0000-0000-0000B01F0000}"/>
    <cellStyle name="_Multiple_Book12_Orange-Mar01 3" xfId="6245" xr:uid="{00000000-0005-0000-0000-0000B11F0000}"/>
    <cellStyle name="_Multiple_Book12_Orange-Mar01 3 2" xfId="18786" xr:uid="{00000000-0005-0000-0000-0000B21F0000}"/>
    <cellStyle name="_Multiple_Book12_Orange-Mar01 3 3" xfId="14522" xr:uid="{00000000-0005-0000-0000-0000B31F0000}"/>
    <cellStyle name="_Multiple_Book12_Orange-Mar01 4" xfId="6246" xr:uid="{00000000-0005-0000-0000-0000B41F0000}"/>
    <cellStyle name="_Multiple_Book12_Orange-Mar01 4 2" xfId="18784" xr:uid="{00000000-0005-0000-0000-0000B51F0000}"/>
    <cellStyle name="_Multiple_Book12_Orange-Mar01 4 3" xfId="14520" xr:uid="{00000000-0005-0000-0000-0000B61F0000}"/>
    <cellStyle name="_Multiple_Book12_Orange-Mar01 5" xfId="6247" xr:uid="{00000000-0005-0000-0000-0000B71F0000}"/>
    <cellStyle name="_Multiple_Book12_Orange-Mar01 5 2" xfId="21356" xr:uid="{00000000-0005-0000-0000-0000B81F0000}"/>
    <cellStyle name="_Multiple_Book12_Orange-Mar01 6" xfId="6242" xr:uid="{00000000-0005-0000-0000-0000B91F0000}"/>
    <cellStyle name="_Multiple_Book12_Orange-Mar01_FT-6June2001" xfId="1161" xr:uid="{00000000-0005-0000-0000-0000BA1F0000}"/>
    <cellStyle name="_Multiple_Book12_Orange-Mar01_FT-6June2001 2" xfId="1162" xr:uid="{00000000-0005-0000-0000-0000BB1F0000}"/>
    <cellStyle name="_Multiple_Book12_Orange-Mar01_FT-6June2001 2 2" xfId="6250" xr:uid="{00000000-0005-0000-0000-0000BC1F0000}"/>
    <cellStyle name="_Multiple_Book12_Orange-Mar01_FT-6June2001 2 2 2" xfId="18788" xr:uid="{00000000-0005-0000-0000-0000BD1F0000}"/>
    <cellStyle name="_Multiple_Book12_Orange-Mar01_FT-6June2001 2 2 3" xfId="14524" xr:uid="{00000000-0005-0000-0000-0000BE1F0000}"/>
    <cellStyle name="_Multiple_Book12_Orange-Mar01_FT-6June2001 2 3" xfId="16951" xr:uid="{00000000-0005-0000-0000-0000BF1F0000}"/>
    <cellStyle name="_Multiple_Book12_Orange-Mar01_FT-6June2001 2 4" xfId="11362" xr:uid="{00000000-0005-0000-0000-0000C01F0000}"/>
    <cellStyle name="_Multiple_Book12_Orange-Mar01_FT-6June2001 2 5" xfId="6249" xr:uid="{00000000-0005-0000-0000-0000C11F0000}"/>
    <cellStyle name="_Multiple_Book12_Orange-Mar01_FT-6June2001 3" xfId="6251" xr:uid="{00000000-0005-0000-0000-0000C21F0000}"/>
    <cellStyle name="_Multiple_Book12_Orange-Mar01_FT-6June2001 3 2" xfId="18789" xr:uid="{00000000-0005-0000-0000-0000C31F0000}"/>
    <cellStyle name="_Multiple_Book12_Orange-Mar01_FT-6June2001 3 3" xfId="14525" xr:uid="{00000000-0005-0000-0000-0000C41F0000}"/>
    <cellStyle name="_Multiple_Book12_Orange-Mar01_FT-6June2001 4" xfId="6252" xr:uid="{00000000-0005-0000-0000-0000C51F0000}"/>
    <cellStyle name="_Multiple_Book12_Orange-Mar01_FT-6June2001 4 2" xfId="18787" xr:uid="{00000000-0005-0000-0000-0000C61F0000}"/>
    <cellStyle name="_Multiple_Book12_Orange-Mar01_FT-6June2001 4 3" xfId="14523" xr:uid="{00000000-0005-0000-0000-0000C71F0000}"/>
    <cellStyle name="_Multiple_Book12_Orange-Mar01_FT-6June2001 5" xfId="6253" xr:uid="{00000000-0005-0000-0000-0000C81F0000}"/>
    <cellStyle name="_Multiple_Book12_Orange-Mar01_FT-6June2001 5 2" xfId="21357" xr:uid="{00000000-0005-0000-0000-0000C91F0000}"/>
    <cellStyle name="_Multiple_Book12_Orange-Mar01_FT-6June2001 6" xfId="6248" xr:uid="{00000000-0005-0000-0000-0000CA1F0000}"/>
    <cellStyle name="_Multiple_Book12_Orange-May01" xfId="1163" xr:uid="{00000000-0005-0000-0000-0000CB1F0000}"/>
    <cellStyle name="_Multiple_Book12_Orange-May01 2" xfId="1164" xr:uid="{00000000-0005-0000-0000-0000CC1F0000}"/>
    <cellStyle name="_Multiple_Book12_Orange-May01 2 2" xfId="6256" xr:uid="{00000000-0005-0000-0000-0000CD1F0000}"/>
    <cellStyle name="_Multiple_Book12_Orange-May01 2 2 2" xfId="18791" xr:uid="{00000000-0005-0000-0000-0000CE1F0000}"/>
    <cellStyle name="_Multiple_Book12_Orange-May01 2 2 3" xfId="14527" xr:uid="{00000000-0005-0000-0000-0000CF1F0000}"/>
    <cellStyle name="_Multiple_Book12_Orange-May01 2 3" xfId="16952" xr:uid="{00000000-0005-0000-0000-0000D01F0000}"/>
    <cellStyle name="_Multiple_Book12_Orange-May01 2 4" xfId="11363" xr:uid="{00000000-0005-0000-0000-0000D11F0000}"/>
    <cellStyle name="_Multiple_Book12_Orange-May01 2 5" xfId="6255" xr:uid="{00000000-0005-0000-0000-0000D21F0000}"/>
    <cellStyle name="_Multiple_Book12_Orange-May01 3" xfId="6257" xr:uid="{00000000-0005-0000-0000-0000D31F0000}"/>
    <cellStyle name="_Multiple_Book12_Orange-May01 3 2" xfId="18792" xr:uid="{00000000-0005-0000-0000-0000D41F0000}"/>
    <cellStyle name="_Multiple_Book12_Orange-May01 3 3" xfId="14528" xr:uid="{00000000-0005-0000-0000-0000D51F0000}"/>
    <cellStyle name="_Multiple_Book12_Orange-May01 4" xfId="6258" xr:uid="{00000000-0005-0000-0000-0000D61F0000}"/>
    <cellStyle name="_Multiple_Book12_Orange-May01 4 2" xfId="18790" xr:uid="{00000000-0005-0000-0000-0000D71F0000}"/>
    <cellStyle name="_Multiple_Book12_Orange-May01 4 3" xfId="14526" xr:uid="{00000000-0005-0000-0000-0000D81F0000}"/>
    <cellStyle name="_Multiple_Book12_Orange-May01 5" xfId="6259" xr:uid="{00000000-0005-0000-0000-0000D91F0000}"/>
    <cellStyle name="_Multiple_Book12_Orange-May01 5 2" xfId="21358" xr:uid="{00000000-0005-0000-0000-0000DA1F0000}"/>
    <cellStyle name="_Multiple_Book12_Orange-May01 6" xfId="6254" xr:uid="{00000000-0005-0000-0000-0000DB1F0000}"/>
    <cellStyle name="_Multiple_Book12_Orange-May01_FT-6June2001" xfId="1165" xr:uid="{00000000-0005-0000-0000-0000DC1F0000}"/>
    <cellStyle name="_Multiple_Book12_Orange-May01_FT-6June2001 2" xfId="1166" xr:uid="{00000000-0005-0000-0000-0000DD1F0000}"/>
    <cellStyle name="_Multiple_Book12_Orange-May01_FT-6June2001 2 2" xfId="6262" xr:uid="{00000000-0005-0000-0000-0000DE1F0000}"/>
    <cellStyle name="_Multiple_Book12_Orange-May01_FT-6June2001 2 2 2" xfId="18794" xr:uid="{00000000-0005-0000-0000-0000DF1F0000}"/>
    <cellStyle name="_Multiple_Book12_Orange-May01_FT-6June2001 2 2 3" xfId="14530" xr:uid="{00000000-0005-0000-0000-0000E01F0000}"/>
    <cellStyle name="_Multiple_Book12_Orange-May01_FT-6June2001 2 3" xfId="16953" xr:uid="{00000000-0005-0000-0000-0000E11F0000}"/>
    <cellStyle name="_Multiple_Book12_Orange-May01_FT-6June2001 2 4" xfId="11364" xr:uid="{00000000-0005-0000-0000-0000E21F0000}"/>
    <cellStyle name="_Multiple_Book12_Orange-May01_FT-6June2001 2 5" xfId="6261" xr:uid="{00000000-0005-0000-0000-0000E31F0000}"/>
    <cellStyle name="_Multiple_Book12_Orange-May01_FT-6June2001 3" xfId="6263" xr:uid="{00000000-0005-0000-0000-0000E41F0000}"/>
    <cellStyle name="_Multiple_Book12_Orange-May01_FT-6June2001 3 2" xfId="18795" xr:uid="{00000000-0005-0000-0000-0000E51F0000}"/>
    <cellStyle name="_Multiple_Book12_Orange-May01_FT-6June2001 3 3" xfId="14531" xr:uid="{00000000-0005-0000-0000-0000E61F0000}"/>
    <cellStyle name="_Multiple_Book12_Orange-May01_FT-6June2001 4" xfId="6264" xr:uid="{00000000-0005-0000-0000-0000E71F0000}"/>
    <cellStyle name="_Multiple_Book12_Orange-May01_FT-6June2001 4 2" xfId="18793" xr:uid="{00000000-0005-0000-0000-0000E81F0000}"/>
    <cellStyle name="_Multiple_Book12_Orange-May01_FT-6June2001 4 3" xfId="14529" xr:uid="{00000000-0005-0000-0000-0000E91F0000}"/>
    <cellStyle name="_Multiple_Book12_Orange-May01_FT-6June2001 5" xfId="6265" xr:uid="{00000000-0005-0000-0000-0000EA1F0000}"/>
    <cellStyle name="_Multiple_Book12_Orange-May01_FT-6June2001 5 2" xfId="21359" xr:uid="{00000000-0005-0000-0000-0000EB1F0000}"/>
    <cellStyle name="_Multiple_Book12_Orange-May01_FT-6June2001 6" xfId="6260" xr:uid="{00000000-0005-0000-0000-0000EC1F0000}"/>
    <cellStyle name="_Multiple_Book12_T_MOBIL2" xfId="1167" xr:uid="{00000000-0005-0000-0000-0000ED1F0000}"/>
    <cellStyle name="_Multiple_Book12_T_MOBIL2 2" xfId="6266" xr:uid="{00000000-0005-0000-0000-0000EE1F0000}"/>
    <cellStyle name="_Multiple_Book12_Telefonica Moviles" xfId="1168" xr:uid="{00000000-0005-0000-0000-0000EF1F0000}"/>
    <cellStyle name="_Multiple_Book12_Telefonica Moviles 2" xfId="1169" xr:uid="{00000000-0005-0000-0000-0000F01F0000}"/>
    <cellStyle name="_Multiple_Book12_Telefonica Moviles 2 2" xfId="6269" xr:uid="{00000000-0005-0000-0000-0000F11F0000}"/>
    <cellStyle name="_Multiple_Book12_Telefonica Moviles 2 2 2" xfId="18797" xr:uid="{00000000-0005-0000-0000-0000F21F0000}"/>
    <cellStyle name="_Multiple_Book12_Telefonica Moviles 2 2 3" xfId="14533" xr:uid="{00000000-0005-0000-0000-0000F31F0000}"/>
    <cellStyle name="_Multiple_Book12_Telefonica Moviles 2 3" xfId="16954" xr:uid="{00000000-0005-0000-0000-0000F41F0000}"/>
    <cellStyle name="_Multiple_Book12_Telefonica Moviles 2 4" xfId="11365" xr:uid="{00000000-0005-0000-0000-0000F51F0000}"/>
    <cellStyle name="_Multiple_Book12_Telefonica Moviles 2 5" xfId="6268" xr:uid="{00000000-0005-0000-0000-0000F61F0000}"/>
    <cellStyle name="_Multiple_Book12_Telefonica Moviles 3" xfId="6270" xr:uid="{00000000-0005-0000-0000-0000F71F0000}"/>
    <cellStyle name="_Multiple_Book12_Telefonica Moviles 3 2" xfId="18798" xr:uid="{00000000-0005-0000-0000-0000F81F0000}"/>
    <cellStyle name="_Multiple_Book12_Telefonica Moviles 3 3" xfId="14534" xr:uid="{00000000-0005-0000-0000-0000F91F0000}"/>
    <cellStyle name="_Multiple_Book12_Telefonica Moviles 4" xfId="6271" xr:uid="{00000000-0005-0000-0000-0000FA1F0000}"/>
    <cellStyle name="_Multiple_Book12_Telefonica Moviles 4 2" xfId="18796" xr:uid="{00000000-0005-0000-0000-0000FB1F0000}"/>
    <cellStyle name="_Multiple_Book12_Telefonica Moviles 4 3" xfId="14532" xr:uid="{00000000-0005-0000-0000-0000FC1F0000}"/>
    <cellStyle name="_Multiple_Book12_Telefonica Moviles 5" xfId="6272" xr:uid="{00000000-0005-0000-0000-0000FD1F0000}"/>
    <cellStyle name="_Multiple_Book12_Telefonica Moviles 5 2" xfId="21360" xr:uid="{00000000-0005-0000-0000-0000FE1F0000}"/>
    <cellStyle name="_Multiple_Book12_Telefonica Moviles 6" xfId="6267" xr:uid="{00000000-0005-0000-0000-0000FF1F0000}"/>
    <cellStyle name="_Multiple_Book12_TelenorInitiation-11Jan01" xfId="1170" xr:uid="{00000000-0005-0000-0000-000000200000}"/>
    <cellStyle name="_Multiple_Book12_TelenorInitiation-11Jan01 2" xfId="1171" xr:uid="{00000000-0005-0000-0000-000001200000}"/>
    <cellStyle name="_Multiple_Book12_TelenorInitiation-11Jan01 2 2" xfId="6275" xr:uid="{00000000-0005-0000-0000-000002200000}"/>
    <cellStyle name="_Multiple_Book12_TelenorInitiation-11Jan01 2 2 2" xfId="18800" xr:uid="{00000000-0005-0000-0000-000003200000}"/>
    <cellStyle name="_Multiple_Book12_TelenorInitiation-11Jan01 2 2 3" xfId="14536" xr:uid="{00000000-0005-0000-0000-000004200000}"/>
    <cellStyle name="_Multiple_Book12_TelenorInitiation-11Jan01 2 3" xfId="16955" xr:uid="{00000000-0005-0000-0000-000005200000}"/>
    <cellStyle name="_Multiple_Book12_TelenorInitiation-11Jan01 2 4" xfId="11366" xr:uid="{00000000-0005-0000-0000-000006200000}"/>
    <cellStyle name="_Multiple_Book12_TelenorInitiation-11Jan01 2 5" xfId="6274" xr:uid="{00000000-0005-0000-0000-000007200000}"/>
    <cellStyle name="_Multiple_Book12_TelenorInitiation-11Jan01 3" xfId="6276" xr:uid="{00000000-0005-0000-0000-000008200000}"/>
    <cellStyle name="_Multiple_Book12_TelenorInitiation-11Jan01 3 2" xfId="18801" xr:uid="{00000000-0005-0000-0000-000009200000}"/>
    <cellStyle name="_Multiple_Book12_TelenorInitiation-11Jan01 3 3" xfId="14537" xr:uid="{00000000-0005-0000-0000-00000A200000}"/>
    <cellStyle name="_Multiple_Book12_TelenorInitiation-11Jan01 4" xfId="6277" xr:uid="{00000000-0005-0000-0000-00000B200000}"/>
    <cellStyle name="_Multiple_Book12_TelenorInitiation-11Jan01 4 2" xfId="18799" xr:uid="{00000000-0005-0000-0000-00000C200000}"/>
    <cellStyle name="_Multiple_Book12_TelenorInitiation-11Jan01 4 3" xfId="14535" xr:uid="{00000000-0005-0000-0000-00000D200000}"/>
    <cellStyle name="_Multiple_Book12_TelenorInitiation-11Jan01 5" xfId="6278" xr:uid="{00000000-0005-0000-0000-00000E200000}"/>
    <cellStyle name="_Multiple_Book12_TelenorInitiation-11Jan01 5 2" xfId="21361" xr:uid="{00000000-0005-0000-0000-00000F200000}"/>
    <cellStyle name="_Multiple_Book12_TelenorInitiation-11Jan01 6" xfId="6273" xr:uid="{00000000-0005-0000-0000-000010200000}"/>
    <cellStyle name="_Multiple_Book12_TelenorInitiation-11Jan01_FT-6June2001" xfId="1172" xr:uid="{00000000-0005-0000-0000-000011200000}"/>
    <cellStyle name="_Multiple_Book12_TelenorInitiation-11Jan01_FT-6June2001 2" xfId="1173" xr:uid="{00000000-0005-0000-0000-000012200000}"/>
    <cellStyle name="_Multiple_Book12_TelenorInitiation-11Jan01_FT-6June2001 2 2" xfId="6281" xr:uid="{00000000-0005-0000-0000-000013200000}"/>
    <cellStyle name="_Multiple_Book12_TelenorInitiation-11Jan01_FT-6June2001 2 2 2" xfId="18803" xr:uid="{00000000-0005-0000-0000-000014200000}"/>
    <cellStyle name="_Multiple_Book12_TelenorInitiation-11Jan01_FT-6June2001 2 2 3" xfId="14539" xr:uid="{00000000-0005-0000-0000-000015200000}"/>
    <cellStyle name="_Multiple_Book12_TelenorInitiation-11Jan01_FT-6June2001 2 3" xfId="16956" xr:uid="{00000000-0005-0000-0000-000016200000}"/>
    <cellStyle name="_Multiple_Book12_TelenorInitiation-11Jan01_FT-6June2001 2 4" xfId="11367" xr:uid="{00000000-0005-0000-0000-000017200000}"/>
    <cellStyle name="_Multiple_Book12_TelenorInitiation-11Jan01_FT-6June2001 2 5" xfId="6280" xr:uid="{00000000-0005-0000-0000-000018200000}"/>
    <cellStyle name="_Multiple_Book12_TelenorInitiation-11Jan01_FT-6June2001 3" xfId="6282" xr:uid="{00000000-0005-0000-0000-000019200000}"/>
    <cellStyle name="_Multiple_Book12_TelenorInitiation-11Jan01_FT-6June2001 3 2" xfId="18804" xr:uid="{00000000-0005-0000-0000-00001A200000}"/>
    <cellStyle name="_Multiple_Book12_TelenorInitiation-11Jan01_FT-6June2001 3 3" xfId="14540" xr:uid="{00000000-0005-0000-0000-00001B200000}"/>
    <cellStyle name="_Multiple_Book12_TelenorInitiation-11Jan01_FT-6June2001 4" xfId="6283" xr:uid="{00000000-0005-0000-0000-00001C200000}"/>
    <cellStyle name="_Multiple_Book12_TelenorInitiation-11Jan01_FT-6June2001 4 2" xfId="18802" xr:uid="{00000000-0005-0000-0000-00001D200000}"/>
    <cellStyle name="_Multiple_Book12_TelenorInitiation-11Jan01_FT-6June2001 4 3" xfId="14538" xr:uid="{00000000-0005-0000-0000-00001E200000}"/>
    <cellStyle name="_Multiple_Book12_TelenorInitiation-11Jan01_FT-6June2001 5" xfId="6284" xr:uid="{00000000-0005-0000-0000-00001F200000}"/>
    <cellStyle name="_Multiple_Book12_TelenorInitiation-11Jan01_FT-6June2001 5 2" xfId="21362" xr:uid="{00000000-0005-0000-0000-000020200000}"/>
    <cellStyle name="_Multiple_Book12_TelenorInitiation-11Jan01_FT-6June2001 6" xfId="6279" xr:uid="{00000000-0005-0000-0000-000021200000}"/>
    <cellStyle name="_Multiple_Book12_TelenorWIPFeb01" xfId="1174" xr:uid="{00000000-0005-0000-0000-000022200000}"/>
    <cellStyle name="_Multiple_Book12_TelenorWIPFeb01 2" xfId="1175" xr:uid="{00000000-0005-0000-0000-000023200000}"/>
    <cellStyle name="_Multiple_Book12_TelenorWIPFeb01 2 2" xfId="6287" xr:uid="{00000000-0005-0000-0000-000024200000}"/>
    <cellStyle name="_Multiple_Book12_TelenorWIPFeb01 2 2 2" xfId="18806" xr:uid="{00000000-0005-0000-0000-000025200000}"/>
    <cellStyle name="_Multiple_Book12_TelenorWIPFeb01 2 2 3" xfId="14542" xr:uid="{00000000-0005-0000-0000-000026200000}"/>
    <cellStyle name="_Multiple_Book12_TelenorWIPFeb01 2 3" xfId="16957" xr:uid="{00000000-0005-0000-0000-000027200000}"/>
    <cellStyle name="_Multiple_Book12_TelenorWIPFeb01 2 4" xfId="11368" xr:uid="{00000000-0005-0000-0000-000028200000}"/>
    <cellStyle name="_Multiple_Book12_TelenorWIPFeb01 2 5" xfId="6286" xr:uid="{00000000-0005-0000-0000-000029200000}"/>
    <cellStyle name="_Multiple_Book12_TelenorWIPFeb01 3" xfId="6288" xr:uid="{00000000-0005-0000-0000-00002A200000}"/>
    <cellStyle name="_Multiple_Book12_TelenorWIPFeb01 3 2" xfId="18807" xr:uid="{00000000-0005-0000-0000-00002B200000}"/>
    <cellStyle name="_Multiple_Book12_TelenorWIPFeb01 3 3" xfId="14543" xr:uid="{00000000-0005-0000-0000-00002C200000}"/>
    <cellStyle name="_Multiple_Book12_TelenorWIPFeb01 4" xfId="6289" xr:uid="{00000000-0005-0000-0000-00002D200000}"/>
    <cellStyle name="_Multiple_Book12_TelenorWIPFeb01 4 2" xfId="18805" xr:uid="{00000000-0005-0000-0000-00002E200000}"/>
    <cellStyle name="_Multiple_Book12_TelenorWIPFeb01 4 3" xfId="14541" xr:uid="{00000000-0005-0000-0000-00002F200000}"/>
    <cellStyle name="_Multiple_Book12_TelenorWIPFeb01 5" xfId="6290" xr:uid="{00000000-0005-0000-0000-000030200000}"/>
    <cellStyle name="_Multiple_Book12_TelenorWIPFeb01 5 2" xfId="21363" xr:uid="{00000000-0005-0000-0000-000031200000}"/>
    <cellStyle name="_Multiple_Book12_TelenorWIPFeb01 6" xfId="6285" xr:uid="{00000000-0005-0000-0000-000032200000}"/>
    <cellStyle name="_Multiple_Book12_TelenorWIPFeb01_FT-6June2001" xfId="1176" xr:uid="{00000000-0005-0000-0000-000033200000}"/>
    <cellStyle name="_Multiple_Book12_TelenorWIPFeb01_FT-6June2001 2" xfId="1177" xr:uid="{00000000-0005-0000-0000-000034200000}"/>
    <cellStyle name="_Multiple_Book12_TelenorWIPFeb01_FT-6June2001 2 2" xfId="6293" xr:uid="{00000000-0005-0000-0000-000035200000}"/>
    <cellStyle name="_Multiple_Book12_TelenorWIPFeb01_FT-6June2001 2 2 2" xfId="18809" xr:uid="{00000000-0005-0000-0000-000036200000}"/>
    <cellStyle name="_Multiple_Book12_TelenorWIPFeb01_FT-6June2001 2 2 3" xfId="14545" xr:uid="{00000000-0005-0000-0000-000037200000}"/>
    <cellStyle name="_Multiple_Book12_TelenorWIPFeb01_FT-6June2001 2 3" xfId="16958" xr:uid="{00000000-0005-0000-0000-000038200000}"/>
    <cellStyle name="_Multiple_Book12_TelenorWIPFeb01_FT-6June2001 2 4" xfId="11369" xr:uid="{00000000-0005-0000-0000-000039200000}"/>
    <cellStyle name="_Multiple_Book12_TelenorWIPFeb01_FT-6June2001 2 5" xfId="6292" xr:uid="{00000000-0005-0000-0000-00003A200000}"/>
    <cellStyle name="_Multiple_Book12_TelenorWIPFeb01_FT-6June2001 3" xfId="6294" xr:uid="{00000000-0005-0000-0000-00003B200000}"/>
    <cellStyle name="_Multiple_Book12_TelenorWIPFeb01_FT-6June2001 3 2" xfId="18810" xr:uid="{00000000-0005-0000-0000-00003C200000}"/>
    <cellStyle name="_Multiple_Book12_TelenorWIPFeb01_FT-6June2001 3 3" xfId="14546" xr:uid="{00000000-0005-0000-0000-00003D200000}"/>
    <cellStyle name="_Multiple_Book12_TelenorWIPFeb01_FT-6June2001 4" xfId="6295" xr:uid="{00000000-0005-0000-0000-00003E200000}"/>
    <cellStyle name="_Multiple_Book12_TelenorWIPFeb01_FT-6June2001 4 2" xfId="18808" xr:uid="{00000000-0005-0000-0000-00003F200000}"/>
    <cellStyle name="_Multiple_Book12_TelenorWIPFeb01_FT-6June2001 4 3" xfId="14544" xr:uid="{00000000-0005-0000-0000-000040200000}"/>
    <cellStyle name="_Multiple_Book12_TelenorWIPFeb01_FT-6June2001 5" xfId="6296" xr:uid="{00000000-0005-0000-0000-000041200000}"/>
    <cellStyle name="_Multiple_Book12_TelenorWIPFeb01_FT-6June2001 5 2" xfId="21364" xr:uid="{00000000-0005-0000-0000-000042200000}"/>
    <cellStyle name="_Multiple_Book12_TelenorWIPFeb01_FT-6June2001 6" xfId="6291" xr:uid="{00000000-0005-0000-0000-000043200000}"/>
    <cellStyle name="_Multiple_Book12_Telia-April01(new structure)" xfId="1178" xr:uid="{00000000-0005-0000-0000-000044200000}"/>
    <cellStyle name="_Multiple_Book12_Telia-April01(new structure) 2" xfId="1179" xr:uid="{00000000-0005-0000-0000-000045200000}"/>
    <cellStyle name="_Multiple_Book12_Telia-April01(new structure) 2 2" xfId="6299" xr:uid="{00000000-0005-0000-0000-000046200000}"/>
    <cellStyle name="_Multiple_Book12_Telia-April01(new structure) 2 2 2" xfId="18812" xr:uid="{00000000-0005-0000-0000-000047200000}"/>
    <cellStyle name="_Multiple_Book12_Telia-April01(new structure) 2 2 3" xfId="14548" xr:uid="{00000000-0005-0000-0000-000048200000}"/>
    <cellStyle name="_Multiple_Book12_Telia-April01(new structure) 2 3" xfId="16959" xr:uid="{00000000-0005-0000-0000-000049200000}"/>
    <cellStyle name="_Multiple_Book12_Telia-April01(new structure) 2 4" xfId="11370" xr:uid="{00000000-0005-0000-0000-00004A200000}"/>
    <cellStyle name="_Multiple_Book12_Telia-April01(new structure) 2 5" xfId="6298" xr:uid="{00000000-0005-0000-0000-00004B200000}"/>
    <cellStyle name="_Multiple_Book12_Telia-April01(new structure) 3" xfId="6300" xr:uid="{00000000-0005-0000-0000-00004C200000}"/>
    <cellStyle name="_Multiple_Book12_Telia-April01(new structure) 3 2" xfId="18813" xr:uid="{00000000-0005-0000-0000-00004D200000}"/>
    <cellStyle name="_Multiple_Book12_Telia-April01(new structure) 3 3" xfId="14549" xr:uid="{00000000-0005-0000-0000-00004E200000}"/>
    <cellStyle name="_Multiple_Book12_Telia-April01(new structure) 4" xfId="6301" xr:uid="{00000000-0005-0000-0000-00004F200000}"/>
    <cellStyle name="_Multiple_Book12_Telia-April01(new structure) 4 2" xfId="18811" xr:uid="{00000000-0005-0000-0000-000050200000}"/>
    <cellStyle name="_Multiple_Book12_Telia-April01(new structure) 4 3" xfId="14547" xr:uid="{00000000-0005-0000-0000-000051200000}"/>
    <cellStyle name="_Multiple_Book12_Telia-April01(new structure) 5" xfId="6302" xr:uid="{00000000-0005-0000-0000-000052200000}"/>
    <cellStyle name="_Multiple_Book12_Telia-April01(new structure) 5 2" xfId="21365" xr:uid="{00000000-0005-0000-0000-000053200000}"/>
    <cellStyle name="_Multiple_Book12_Telia-April01(new structure) 6" xfId="6297" xr:uid="{00000000-0005-0000-0000-000054200000}"/>
    <cellStyle name="_Multiple_Book3" xfId="1180" xr:uid="{00000000-0005-0000-0000-000055200000}"/>
    <cellStyle name="_Multiple_Book3 2" xfId="1181" xr:uid="{00000000-0005-0000-0000-000056200000}"/>
    <cellStyle name="_Multiple_Book3 2 2" xfId="6305" xr:uid="{00000000-0005-0000-0000-000057200000}"/>
    <cellStyle name="_Multiple_Book3 2 2 2" xfId="18815" xr:uid="{00000000-0005-0000-0000-000058200000}"/>
    <cellStyle name="_Multiple_Book3 2 2 3" xfId="14551" xr:uid="{00000000-0005-0000-0000-000059200000}"/>
    <cellStyle name="_Multiple_Book3 2 3" xfId="16960" xr:uid="{00000000-0005-0000-0000-00005A200000}"/>
    <cellStyle name="_Multiple_Book3 2 4" xfId="11371" xr:uid="{00000000-0005-0000-0000-00005B200000}"/>
    <cellStyle name="_Multiple_Book3 2 5" xfId="6304" xr:uid="{00000000-0005-0000-0000-00005C200000}"/>
    <cellStyle name="_Multiple_Book3 3" xfId="6306" xr:uid="{00000000-0005-0000-0000-00005D200000}"/>
    <cellStyle name="_Multiple_Book3 3 2" xfId="18816" xr:uid="{00000000-0005-0000-0000-00005E200000}"/>
    <cellStyle name="_Multiple_Book3 3 3" xfId="14552" xr:uid="{00000000-0005-0000-0000-00005F200000}"/>
    <cellStyle name="_Multiple_Book3 4" xfId="6307" xr:uid="{00000000-0005-0000-0000-000060200000}"/>
    <cellStyle name="_Multiple_Book3 4 2" xfId="18814" xr:uid="{00000000-0005-0000-0000-000061200000}"/>
    <cellStyle name="_Multiple_Book3 4 3" xfId="14550" xr:uid="{00000000-0005-0000-0000-000062200000}"/>
    <cellStyle name="_Multiple_Book3 5" xfId="6308" xr:uid="{00000000-0005-0000-0000-000063200000}"/>
    <cellStyle name="_Multiple_Book3 5 2" xfId="21366" xr:uid="{00000000-0005-0000-0000-000064200000}"/>
    <cellStyle name="_Multiple_Book3 6" xfId="6303" xr:uid="{00000000-0005-0000-0000-000065200000}"/>
    <cellStyle name="_Multiple_Book6" xfId="1182" xr:uid="{00000000-0005-0000-0000-000066200000}"/>
    <cellStyle name="_Multiple_Book6 2" xfId="1183" xr:uid="{00000000-0005-0000-0000-000067200000}"/>
    <cellStyle name="_Multiple_Book6 2 2" xfId="6311" xr:uid="{00000000-0005-0000-0000-000068200000}"/>
    <cellStyle name="_Multiple_Book6 2 2 2" xfId="18818" xr:uid="{00000000-0005-0000-0000-000069200000}"/>
    <cellStyle name="_Multiple_Book6 2 2 3" xfId="14554" xr:uid="{00000000-0005-0000-0000-00006A200000}"/>
    <cellStyle name="_Multiple_Book6 2 3" xfId="16961" xr:uid="{00000000-0005-0000-0000-00006B200000}"/>
    <cellStyle name="_Multiple_Book6 2 4" xfId="11372" xr:uid="{00000000-0005-0000-0000-00006C200000}"/>
    <cellStyle name="_Multiple_Book6 2 5" xfId="6310" xr:uid="{00000000-0005-0000-0000-00006D200000}"/>
    <cellStyle name="_Multiple_Book6 3" xfId="6312" xr:uid="{00000000-0005-0000-0000-00006E200000}"/>
    <cellStyle name="_Multiple_Book6 3 2" xfId="18819" xr:uid="{00000000-0005-0000-0000-00006F200000}"/>
    <cellStyle name="_Multiple_Book6 3 3" xfId="14555" xr:uid="{00000000-0005-0000-0000-000070200000}"/>
    <cellStyle name="_Multiple_Book6 4" xfId="6313" xr:uid="{00000000-0005-0000-0000-000071200000}"/>
    <cellStyle name="_Multiple_Book6 4 2" xfId="18817" xr:uid="{00000000-0005-0000-0000-000072200000}"/>
    <cellStyle name="_Multiple_Book6 4 3" xfId="14553" xr:uid="{00000000-0005-0000-0000-000073200000}"/>
    <cellStyle name="_Multiple_Book6 5" xfId="6314" xr:uid="{00000000-0005-0000-0000-000074200000}"/>
    <cellStyle name="_Multiple_Book6 5 2" xfId="21367" xr:uid="{00000000-0005-0000-0000-000075200000}"/>
    <cellStyle name="_Multiple_Book6 6" xfId="6309" xr:uid="{00000000-0005-0000-0000-000076200000}"/>
    <cellStyle name="_Multiple_Book61" xfId="1184" xr:uid="{00000000-0005-0000-0000-000077200000}"/>
    <cellStyle name="_Multiple_Book61 2" xfId="1185" xr:uid="{00000000-0005-0000-0000-000078200000}"/>
    <cellStyle name="_Multiple_Book61 2 2" xfId="6317" xr:uid="{00000000-0005-0000-0000-000079200000}"/>
    <cellStyle name="_Multiple_Book61 2 2 2" xfId="18821" xr:uid="{00000000-0005-0000-0000-00007A200000}"/>
    <cellStyle name="_Multiple_Book61 2 2 3" xfId="14557" xr:uid="{00000000-0005-0000-0000-00007B200000}"/>
    <cellStyle name="_Multiple_Book61 2 3" xfId="16962" xr:uid="{00000000-0005-0000-0000-00007C200000}"/>
    <cellStyle name="_Multiple_Book61 2 4" xfId="11373" xr:uid="{00000000-0005-0000-0000-00007D200000}"/>
    <cellStyle name="_Multiple_Book61 2 5" xfId="6316" xr:uid="{00000000-0005-0000-0000-00007E200000}"/>
    <cellStyle name="_Multiple_Book61 3" xfId="6318" xr:uid="{00000000-0005-0000-0000-00007F200000}"/>
    <cellStyle name="_Multiple_Book61 3 2" xfId="18822" xr:uid="{00000000-0005-0000-0000-000080200000}"/>
    <cellStyle name="_Multiple_Book61 3 3" xfId="14558" xr:uid="{00000000-0005-0000-0000-000081200000}"/>
    <cellStyle name="_Multiple_Book61 4" xfId="6319" xr:uid="{00000000-0005-0000-0000-000082200000}"/>
    <cellStyle name="_Multiple_Book61 4 2" xfId="18820" xr:uid="{00000000-0005-0000-0000-000083200000}"/>
    <cellStyle name="_Multiple_Book61 4 3" xfId="14556" xr:uid="{00000000-0005-0000-0000-000084200000}"/>
    <cellStyle name="_Multiple_Book61 5" xfId="6320" xr:uid="{00000000-0005-0000-0000-000085200000}"/>
    <cellStyle name="_Multiple_Book61 5 2" xfId="21368" xr:uid="{00000000-0005-0000-0000-000086200000}"/>
    <cellStyle name="_Multiple_Book61 6" xfId="6315" xr:uid="{00000000-0005-0000-0000-000087200000}"/>
    <cellStyle name="_Multiple_CAble Database" xfId="1186" xr:uid="{00000000-0005-0000-0000-000088200000}"/>
    <cellStyle name="_Multiple_CAble Database 2" xfId="1187" xr:uid="{00000000-0005-0000-0000-000089200000}"/>
    <cellStyle name="_Multiple_CAble Database 2 2" xfId="6323" xr:uid="{00000000-0005-0000-0000-00008A200000}"/>
    <cellStyle name="_Multiple_CAble Database 2 2 2" xfId="18824" xr:uid="{00000000-0005-0000-0000-00008B200000}"/>
    <cellStyle name="_Multiple_CAble Database 2 2 3" xfId="14560" xr:uid="{00000000-0005-0000-0000-00008C200000}"/>
    <cellStyle name="_Multiple_CAble Database 2 3" xfId="16963" xr:uid="{00000000-0005-0000-0000-00008D200000}"/>
    <cellStyle name="_Multiple_CAble Database 2 4" xfId="11374" xr:uid="{00000000-0005-0000-0000-00008E200000}"/>
    <cellStyle name="_Multiple_CAble Database 2 5" xfId="6322" xr:uid="{00000000-0005-0000-0000-00008F200000}"/>
    <cellStyle name="_Multiple_CAble Database 3" xfId="6324" xr:uid="{00000000-0005-0000-0000-000090200000}"/>
    <cellStyle name="_Multiple_CAble Database 3 2" xfId="18825" xr:uid="{00000000-0005-0000-0000-000091200000}"/>
    <cellStyle name="_Multiple_CAble Database 3 3" xfId="14561" xr:uid="{00000000-0005-0000-0000-000092200000}"/>
    <cellStyle name="_Multiple_CAble Database 4" xfId="6325" xr:uid="{00000000-0005-0000-0000-000093200000}"/>
    <cellStyle name="_Multiple_CAble Database 4 2" xfId="18823" xr:uid="{00000000-0005-0000-0000-000094200000}"/>
    <cellStyle name="_Multiple_CAble Database 4 3" xfId="14559" xr:uid="{00000000-0005-0000-0000-000095200000}"/>
    <cellStyle name="_Multiple_CAble Database 5" xfId="6326" xr:uid="{00000000-0005-0000-0000-000096200000}"/>
    <cellStyle name="_Multiple_CAble Database 5 2" xfId="21369" xr:uid="{00000000-0005-0000-0000-000097200000}"/>
    <cellStyle name="_Multiple_CAble Database 6" xfId="6321" xr:uid="{00000000-0005-0000-0000-000098200000}"/>
    <cellStyle name="_Multiple_Cable_CSC_2Q03_10.8.2003" xfId="1188" xr:uid="{00000000-0005-0000-0000-000099200000}"/>
    <cellStyle name="_Multiple_Cable_CSC_2Q03_10.8.2003 2" xfId="1189" xr:uid="{00000000-0005-0000-0000-00009A200000}"/>
    <cellStyle name="_Multiple_Cable_CSC_2Q03_10.8.2003 2 2" xfId="6329" xr:uid="{00000000-0005-0000-0000-00009B200000}"/>
    <cellStyle name="_Multiple_Cable_CSC_2Q03_10.8.2003 2 2 2" xfId="18827" xr:uid="{00000000-0005-0000-0000-00009C200000}"/>
    <cellStyle name="_Multiple_Cable_CSC_2Q03_10.8.2003 2 2 3" xfId="14563" xr:uid="{00000000-0005-0000-0000-00009D200000}"/>
    <cellStyle name="_Multiple_Cable_CSC_2Q03_10.8.2003 2 3" xfId="16964" xr:uid="{00000000-0005-0000-0000-00009E200000}"/>
    <cellStyle name="_Multiple_Cable_CSC_2Q03_10.8.2003 2 4" xfId="11375" xr:uid="{00000000-0005-0000-0000-00009F200000}"/>
    <cellStyle name="_Multiple_Cable_CSC_2Q03_10.8.2003 2 5" xfId="6328" xr:uid="{00000000-0005-0000-0000-0000A0200000}"/>
    <cellStyle name="_Multiple_Cable_CSC_2Q03_10.8.2003 3" xfId="6330" xr:uid="{00000000-0005-0000-0000-0000A1200000}"/>
    <cellStyle name="_Multiple_Cable_CSC_2Q03_10.8.2003 3 2" xfId="18828" xr:uid="{00000000-0005-0000-0000-0000A2200000}"/>
    <cellStyle name="_Multiple_Cable_CSC_2Q03_10.8.2003 3 3" xfId="14564" xr:uid="{00000000-0005-0000-0000-0000A3200000}"/>
    <cellStyle name="_Multiple_Cable_CSC_2Q03_10.8.2003 4" xfId="6331" xr:uid="{00000000-0005-0000-0000-0000A4200000}"/>
    <cellStyle name="_Multiple_Cable_CSC_2Q03_10.8.2003 4 2" xfId="18826" xr:uid="{00000000-0005-0000-0000-0000A5200000}"/>
    <cellStyle name="_Multiple_Cable_CSC_2Q03_10.8.2003 4 3" xfId="14562" xr:uid="{00000000-0005-0000-0000-0000A6200000}"/>
    <cellStyle name="_Multiple_Cable_CSC_2Q03_10.8.2003 5" xfId="6332" xr:uid="{00000000-0005-0000-0000-0000A7200000}"/>
    <cellStyle name="_Multiple_Cable_CSC_2Q03_10.8.2003 5 2" xfId="21370" xr:uid="{00000000-0005-0000-0000-0000A8200000}"/>
    <cellStyle name="_Multiple_Cable_CSC_2Q03_10.8.2003 6" xfId="6327" xr:uid="{00000000-0005-0000-0000-0000A9200000}"/>
    <cellStyle name="_Multiple_Capital Ratios Projections" xfId="1190" xr:uid="{00000000-0005-0000-0000-0000AA200000}"/>
    <cellStyle name="_Multiple_Capital Ratios Projections 2" xfId="1191" xr:uid="{00000000-0005-0000-0000-0000AB200000}"/>
    <cellStyle name="_Multiple_Capital Ratios Projections 2 2" xfId="6335" xr:uid="{00000000-0005-0000-0000-0000AC200000}"/>
    <cellStyle name="_Multiple_Capital Ratios Projections 2 2 2" xfId="18830" xr:uid="{00000000-0005-0000-0000-0000AD200000}"/>
    <cellStyle name="_Multiple_Capital Ratios Projections 2 2 3" xfId="14566" xr:uid="{00000000-0005-0000-0000-0000AE200000}"/>
    <cellStyle name="_Multiple_Capital Ratios Projections 2 3" xfId="16965" xr:uid="{00000000-0005-0000-0000-0000AF200000}"/>
    <cellStyle name="_Multiple_Capital Ratios Projections 2 4" xfId="11376" xr:uid="{00000000-0005-0000-0000-0000B0200000}"/>
    <cellStyle name="_Multiple_Capital Ratios Projections 2 5" xfId="6334" xr:uid="{00000000-0005-0000-0000-0000B1200000}"/>
    <cellStyle name="_Multiple_Capital Ratios Projections 3" xfId="6336" xr:uid="{00000000-0005-0000-0000-0000B2200000}"/>
    <cellStyle name="_Multiple_Capital Ratios Projections 3 2" xfId="18831" xr:uid="{00000000-0005-0000-0000-0000B3200000}"/>
    <cellStyle name="_Multiple_Capital Ratios Projections 3 3" xfId="14567" xr:uid="{00000000-0005-0000-0000-0000B4200000}"/>
    <cellStyle name="_Multiple_Capital Ratios Projections 4" xfId="6337" xr:uid="{00000000-0005-0000-0000-0000B5200000}"/>
    <cellStyle name="_Multiple_Capital Ratios Projections 4 2" xfId="18829" xr:uid="{00000000-0005-0000-0000-0000B6200000}"/>
    <cellStyle name="_Multiple_Capital Ratios Projections 4 3" xfId="14565" xr:uid="{00000000-0005-0000-0000-0000B7200000}"/>
    <cellStyle name="_Multiple_Capital Ratios Projections 5" xfId="6338" xr:uid="{00000000-0005-0000-0000-0000B8200000}"/>
    <cellStyle name="_Multiple_Capital Ratios Projections 5 2" xfId="21372" xr:uid="{00000000-0005-0000-0000-0000B9200000}"/>
    <cellStyle name="_Multiple_Capital Ratios Projections 6" xfId="6333" xr:uid="{00000000-0005-0000-0000-0000BA200000}"/>
    <cellStyle name="_Multiple_Capital Structure" xfId="1192" xr:uid="{00000000-0005-0000-0000-0000BB200000}"/>
    <cellStyle name="_Multiple_Capital Structure 2" xfId="1193" xr:uid="{00000000-0005-0000-0000-0000BC200000}"/>
    <cellStyle name="_Multiple_Capital Structure 2 2" xfId="6341" xr:uid="{00000000-0005-0000-0000-0000BD200000}"/>
    <cellStyle name="_Multiple_Capital Structure 2 2 2" xfId="18833" xr:uid="{00000000-0005-0000-0000-0000BE200000}"/>
    <cellStyle name="_Multiple_Capital Structure 2 2 3" xfId="14569" xr:uid="{00000000-0005-0000-0000-0000BF200000}"/>
    <cellStyle name="_Multiple_Capital Structure 2 3" xfId="16966" xr:uid="{00000000-0005-0000-0000-0000C0200000}"/>
    <cellStyle name="_Multiple_Capital Structure 2 4" xfId="11377" xr:uid="{00000000-0005-0000-0000-0000C1200000}"/>
    <cellStyle name="_Multiple_Capital Structure 2 5" xfId="6340" xr:uid="{00000000-0005-0000-0000-0000C2200000}"/>
    <cellStyle name="_Multiple_Capital Structure 3" xfId="6342" xr:uid="{00000000-0005-0000-0000-0000C3200000}"/>
    <cellStyle name="_Multiple_Capital Structure 3 2" xfId="18834" xr:uid="{00000000-0005-0000-0000-0000C4200000}"/>
    <cellStyle name="_Multiple_Capital Structure 3 3" xfId="14570" xr:uid="{00000000-0005-0000-0000-0000C5200000}"/>
    <cellStyle name="_Multiple_Capital Structure 4" xfId="6343" xr:uid="{00000000-0005-0000-0000-0000C6200000}"/>
    <cellStyle name="_Multiple_Capital Structure 4 2" xfId="18832" xr:uid="{00000000-0005-0000-0000-0000C7200000}"/>
    <cellStyle name="_Multiple_Capital Structure 4 3" xfId="14568" xr:uid="{00000000-0005-0000-0000-0000C8200000}"/>
    <cellStyle name="_Multiple_Capital Structure 5" xfId="6344" xr:uid="{00000000-0005-0000-0000-0000C9200000}"/>
    <cellStyle name="_Multiple_Capital Structure 5 2" xfId="21373" xr:uid="{00000000-0005-0000-0000-0000CA200000}"/>
    <cellStyle name="_Multiple_Capital Structure 6" xfId="6339" xr:uid="{00000000-0005-0000-0000-0000CB200000}"/>
    <cellStyle name="_Multiple_Capital Structure Caja Madrid" xfId="1194" xr:uid="{00000000-0005-0000-0000-0000CC200000}"/>
    <cellStyle name="_Multiple_Capital Structure Caja Madrid 2" xfId="1195" xr:uid="{00000000-0005-0000-0000-0000CD200000}"/>
    <cellStyle name="_Multiple_Capital Structure Caja Madrid 2 2" xfId="6347" xr:uid="{00000000-0005-0000-0000-0000CE200000}"/>
    <cellStyle name="_Multiple_Capital Structure Caja Madrid 2 2 2" xfId="18836" xr:uid="{00000000-0005-0000-0000-0000CF200000}"/>
    <cellStyle name="_Multiple_Capital Structure Caja Madrid 2 2 3" xfId="14572" xr:uid="{00000000-0005-0000-0000-0000D0200000}"/>
    <cellStyle name="_Multiple_Capital Structure Caja Madrid 2 3" xfId="16967" xr:uid="{00000000-0005-0000-0000-0000D1200000}"/>
    <cellStyle name="_Multiple_Capital Structure Caja Madrid 2 4" xfId="11378" xr:uid="{00000000-0005-0000-0000-0000D2200000}"/>
    <cellStyle name="_Multiple_Capital Structure Caja Madrid 2 5" xfId="6346" xr:uid="{00000000-0005-0000-0000-0000D3200000}"/>
    <cellStyle name="_Multiple_Capital Structure Caja Madrid 3" xfId="6348" xr:uid="{00000000-0005-0000-0000-0000D4200000}"/>
    <cellStyle name="_Multiple_Capital Structure Caja Madrid 3 2" xfId="18837" xr:uid="{00000000-0005-0000-0000-0000D5200000}"/>
    <cellStyle name="_Multiple_Capital Structure Caja Madrid 3 3" xfId="14573" xr:uid="{00000000-0005-0000-0000-0000D6200000}"/>
    <cellStyle name="_Multiple_Capital Structure Caja Madrid 4" xfId="6349" xr:uid="{00000000-0005-0000-0000-0000D7200000}"/>
    <cellStyle name="_Multiple_Capital Structure Caja Madrid 4 2" xfId="18835" xr:uid="{00000000-0005-0000-0000-0000D8200000}"/>
    <cellStyle name="_Multiple_Capital Structure Caja Madrid 4 3" xfId="14571" xr:uid="{00000000-0005-0000-0000-0000D9200000}"/>
    <cellStyle name="_Multiple_Capital Structure Caja Madrid 5" xfId="6350" xr:uid="{00000000-0005-0000-0000-0000DA200000}"/>
    <cellStyle name="_Multiple_Capital Structure Caja Madrid 5 2" xfId="21374" xr:uid="{00000000-0005-0000-0000-0000DB200000}"/>
    <cellStyle name="_Multiple_Capital Structure Caja Madrid 6" xfId="6345" xr:uid="{00000000-0005-0000-0000-0000DC200000}"/>
    <cellStyle name="_Multiple_CC Tracking Model 10-feb (nov results)" xfId="1196" xr:uid="{00000000-0005-0000-0000-0000DD200000}"/>
    <cellStyle name="_Multiple_CC Tracking Model 10-feb (nov results) 2" xfId="1197" xr:uid="{00000000-0005-0000-0000-0000DE200000}"/>
    <cellStyle name="_Multiple_CC Tracking Model 10-feb (nov results) 2 2" xfId="6353" xr:uid="{00000000-0005-0000-0000-0000DF200000}"/>
    <cellStyle name="_Multiple_CC Tracking Model 10-feb (nov results) 2 2 2" xfId="18839" xr:uid="{00000000-0005-0000-0000-0000E0200000}"/>
    <cellStyle name="_Multiple_CC Tracking Model 10-feb (nov results) 2 2 3" xfId="14575" xr:uid="{00000000-0005-0000-0000-0000E1200000}"/>
    <cellStyle name="_Multiple_CC Tracking Model 10-feb (nov results) 2 3" xfId="16968" xr:uid="{00000000-0005-0000-0000-0000E2200000}"/>
    <cellStyle name="_Multiple_CC Tracking Model 10-feb (nov results) 2 4" xfId="11379" xr:uid="{00000000-0005-0000-0000-0000E3200000}"/>
    <cellStyle name="_Multiple_CC Tracking Model 10-feb (nov results) 2 5" xfId="6352" xr:uid="{00000000-0005-0000-0000-0000E4200000}"/>
    <cellStyle name="_Multiple_CC Tracking Model 10-feb (nov results) 3" xfId="6354" xr:uid="{00000000-0005-0000-0000-0000E5200000}"/>
    <cellStyle name="_Multiple_CC Tracking Model 10-feb (nov results) 3 2" xfId="18840" xr:uid="{00000000-0005-0000-0000-0000E6200000}"/>
    <cellStyle name="_Multiple_CC Tracking Model 10-feb (nov results) 3 3" xfId="14576" xr:uid="{00000000-0005-0000-0000-0000E7200000}"/>
    <cellStyle name="_Multiple_CC Tracking Model 10-feb (nov results) 4" xfId="6355" xr:uid="{00000000-0005-0000-0000-0000E8200000}"/>
    <cellStyle name="_Multiple_CC Tracking Model 10-feb (nov results) 4 2" xfId="18838" xr:uid="{00000000-0005-0000-0000-0000E9200000}"/>
    <cellStyle name="_Multiple_CC Tracking Model 10-feb (nov results) 4 3" xfId="14574" xr:uid="{00000000-0005-0000-0000-0000EA200000}"/>
    <cellStyle name="_Multiple_CC Tracking Model 10-feb (nov results) 5" xfId="6356" xr:uid="{00000000-0005-0000-0000-0000EB200000}"/>
    <cellStyle name="_Multiple_CC Tracking Model 10-feb (nov results) 5 2" xfId="21375" xr:uid="{00000000-0005-0000-0000-0000EC200000}"/>
    <cellStyle name="_Multiple_CC Tracking Model 10-feb (nov results) 6" xfId="6351" xr:uid="{00000000-0005-0000-0000-0000ED200000}"/>
    <cellStyle name="_Multiple_CC Tracking Model 13-feb (dec results)" xfId="1198" xr:uid="{00000000-0005-0000-0000-0000EE200000}"/>
    <cellStyle name="_Multiple_CC Tracking Model 13-feb (dec results) 2" xfId="1199" xr:uid="{00000000-0005-0000-0000-0000EF200000}"/>
    <cellStyle name="_Multiple_CC Tracking Model 13-feb (dec results) 2 2" xfId="6359" xr:uid="{00000000-0005-0000-0000-0000F0200000}"/>
    <cellStyle name="_Multiple_CC Tracking Model 13-feb (dec results) 2 2 2" xfId="18842" xr:uid="{00000000-0005-0000-0000-0000F1200000}"/>
    <cellStyle name="_Multiple_CC Tracking Model 13-feb (dec results) 2 2 3" xfId="14578" xr:uid="{00000000-0005-0000-0000-0000F2200000}"/>
    <cellStyle name="_Multiple_CC Tracking Model 13-feb (dec results) 2 3" xfId="16969" xr:uid="{00000000-0005-0000-0000-0000F3200000}"/>
    <cellStyle name="_Multiple_CC Tracking Model 13-feb (dec results) 2 4" xfId="11380" xr:uid="{00000000-0005-0000-0000-0000F4200000}"/>
    <cellStyle name="_Multiple_CC Tracking Model 13-feb (dec results) 2 5" xfId="6358" xr:uid="{00000000-0005-0000-0000-0000F5200000}"/>
    <cellStyle name="_Multiple_CC Tracking Model 13-feb (dec results) 3" xfId="6360" xr:uid="{00000000-0005-0000-0000-0000F6200000}"/>
    <cellStyle name="_Multiple_CC Tracking Model 13-feb (dec results) 3 2" xfId="18843" xr:uid="{00000000-0005-0000-0000-0000F7200000}"/>
    <cellStyle name="_Multiple_CC Tracking Model 13-feb (dec results) 3 3" xfId="14579" xr:uid="{00000000-0005-0000-0000-0000F8200000}"/>
    <cellStyle name="_Multiple_CC Tracking Model 13-feb (dec results) 4" xfId="6361" xr:uid="{00000000-0005-0000-0000-0000F9200000}"/>
    <cellStyle name="_Multiple_CC Tracking Model 13-feb (dec results) 4 2" xfId="18841" xr:uid="{00000000-0005-0000-0000-0000FA200000}"/>
    <cellStyle name="_Multiple_CC Tracking Model 13-feb (dec results) 4 3" xfId="14577" xr:uid="{00000000-0005-0000-0000-0000FB200000}"/>
    <cellStyle name="_Multiple_CC Tracking Model 13-feb (dec results) 5" xfId="6362" xr:uid="{00000000-0005-0000-0000-0000FC200000}"/>
    <cellStyle name="_Multiple_CC Tracking Model 13-feb (dec results) 5 2" xfId="21376" xr:uid="{00000000-0005-0000-0000-0000FD200000}"/>
    <cellStyle name="_Multiple_CC Tracking Model 13-feb (dec results) 6" xfId="6357" xr:uid="{00000000-0005-0000-0000-0000FE200000}"/>
    <cellStyle name="_Multiple_ChemBetaRegressions" xfId="1200" xr:uid="{00000000-0005-0000-0000-0000FF200000}"/>
    <cellStyle name="_Multiple_ChemBetaRegressions 2" xfId="1201" xr:uid="{00000000-0005-0000-0000-000000210000}"/>
    <cellStyle name="_Multiple_ChemBetaRegressions 2 2" xfId="6365" xr:uid="{00000000-0005-0000-0000-000001210000}"/>
    <cellStyle name="_Multiple_ChemBetaRegressions 2 2 2" xfId="18845" xr:uid="{00000000-0005-0000-0000-000002210000}"/>
    <cellStyle name="_Multiple_ChemBetaRegressions 2 2 3" xfId="14581" xr:uid="{00000000-0005-0000-0000-000003210000}"/>
    <cellStyle name="_Multiple_ChemBetaRegressions 2 3" xfId="16970" xr:uid="{00000000-0005-0000-0000-000004210000}"/>
    <cellStyle name="_Multiple_ChemBetaRegressions 2 4" xfId="11381" xr:uid="{00000000-0005-0000-0000-000005210000}"/>
    <cellStyle name="_Multiple_ChemBetaRegressions 2 5" xfId="6364" xr:uid="{00000000-0005-0000-0000-000006210000}"/>
    <cellStyle name="_Multiple_ChemBetaRegressions 3" xfId="6366" xr:uid="{00000000-0005-0000-0000-000007210000}"/>
    <cellStyle name="_Multiple_ChemBetaRegressions 3 2" xfId="18846" xr:uid="{00000000-0005-0000-0000-000008210000}"/>
    <cellStyle name="_Multiple_ChemBetaRegressions 3 3" xfId="14582" xr:uid="{00000000-0005-0000-0000-000009210000}"/>
    <cellStyle name="_Multiple_ChemBetaRegressions 4" xfId="6367" xr:uid="{00000000-0005-0000-0000-00000A210000}"/>
    <cellStyle name="_Multiple_ChemBetaRegressions 4 2" xfId="18844" xr:uid="{00000000-0005-0000-0000-00000B210000}"/>
    <cellStyle name="_Multiple_ChemBetaRegressions 4 3" xfId="14580" xr:uid="{00000000-0005-0000-0000-00000C210000}"/>
    <cellStyle name="_Multiple_ChemBetaRegressions 5" xfId="6368" xr:uid="{00000000-0005-0000-0000-00000D210000}"/>
    <cellStyle name="_Multiple_ChemBetaRegressions 5 2" xfId="21377" xr:uid="{00000000-0005-0000-0000-00000E210000}"/>
    <cellStyle name="_Multiple_ChemBetaRegressions 6" xfId="6363" xr:uid="{00000000-0005-0000-0000-00000F210000}"/>
    <cellStyle name="_Multiple_Clean_LBO_Model_Mar_021" xfId="1202" xr:uid="{00000000-0005-0000-0000-000010210000}"/>
    <cellStyle name="_Multiple_csc" xfId="1203" xr:uid="{00000000-0005-0000-0000-000011210000}"/>
    <cellStyle name="_Multiple_csc 2" xfId="16971" xr:uid="{00000000-0005-0000-0000-000012210000}"/>
    <cellStyle name="_Multiple_csc 3" xfId="11382" xr:uid="{00000000-0005-0000-0000-000013210000}"/>
    <cellStyle name="_Multiple_csc 4" xfId="6369" xr:uid="{00000000-0005-0000-0000-000014210000}"/>
    <cellStyle name="_Multiple_CSC IT Services update presentation version" xfId="1204" xr:uid="{00000000-0005-0000-0000-000015210000}"/>
    <cellStyle name="_Multiple_CSC IT Services update presentation version 2" xfId="1205" xr:uid="{00000000-0005-0000-0000-000016210000}"/>
    <cellStyle name="_Multiple_CSC IT Services update presentation version 2 2" xfId="6372" xr:uid="{00000000-0005-0000-0000-000017210000}"/>
    <cellStyle name="_Multiple_CSC IT Services update presentation version 2 2 2" xfId="18848" xr:uid="{00000000-0005-0000-0000-000018210000}"/>
    <cellStyle name="_Multiple_CSC IT Services update presentation version 2 2 3" xfId="14584" xr:uid="{00000000-0005-0000-0000-000019210000}"/>
    <cellStyle name="_Multiple_CSC IT Services update presentation version 2 3" xfId="16972" xr:uid="{00000000-0005-0000-0000-00001A210000}"/>
    <cellStyle name="_Multiple_CSC IT Services update presentation version 2 4" xfId="11383" xr:uid="{00000000-0005-0000-0000-00001B210000}"/>
    <cellStyle name="_Multiple_CSC IT Services update presentation version 2 5" xfId="6371" xr:uid="{00000000-0005-0000-0000-00001C210000}"/>
    <cellStyle name="_Multiple_CSC IT Services update presentation version 3" xfId="6373" xr:uid="{00000000-0005-0000-0000-00001D210000}"/>
    <cellStyle name="_Multiple_CSC IT Services update presentation version 3 2" xfId="18849" xr:uid="{00000000-0005-0000-0000-00001E210000}"/>
    <cellStyle name="_Multiple_CSC IT Services update presentation version 3 3" xfId="14585" xr:uid="{00000000-0005-0000-0000-00001F210000}"/>
    <cellStyle name="_Multiple_CSC IT Services update presentation version 4" xfId="6374" xr:uid="{00000000-0005-0000-0000-000020210000}"/>
    <cellStyle name="_Multiple_CSC IT Services update presentation version 4 2" xfId="18847" xr:uid="{00000000-0005-0000-0000-000021210000}"/>
    <cellStyle name="_Multiple_CSC IT Services update presentation version 4 3" xfId="14583" xr:uid="{00000000-0005-0000-0000-000022210000}"/>
    <cellStyle name="_Multiple_CSC IT Services update presentation version 5" xfId="6375" xr:uid="{00000000-0005-0000-0000-000023210000}"/>
    <cellStyle name="_Multiple_CSC IT Services update presentation version 5 2" xfId="21378" xr:uid="{00000000-0005-0000-0000-000024210000}"/>
    <cellStyle name="_Multiple_CSC IT Services update presentation version 6" xfId="6370" xr:uid="{00000000-0005-0000-0000-000025210000}"/>
    <cellStyle name="_Multiple_Dakota Operating Model v1" xfId="1206" xr:uid="{00000000-0005-0000-0000-000026210000}"/>
    <cellStyle name="_Multiple_Dakota Operating Model v1 2" xfId="1207" xr:uid="{00000000-0005-0000-0000-000027210000}"/>
    <cellStyle name="_Multiple_Dakota Operating Model v1 2 2" xfId="6378" xr:uid="{00000000-0005-0000-0000-000028210000}"/>
    <cellStyle name="_Multiple_Dakota Operating Model v1 2 2 2" xfId="18851" xr:uid="{00000000-0005-0000-0000-000029210000}"/>
    <cellStyle name="_Multiple_Dakota Operating Model v1 2 2 3" xfId="14587" xr:uid="{00000000-0005-0000-0000-00002A210000}"/>
    <cellStyle name="_Multiple_Dakota Operating Model v1 2 3" xfId="16973" xr:uid="{00000000-0005-0000-0000-00002B210000}"/>
    <cellStyle name="_Multiple_Dakota Operating Model v1 2 4" xfId="11384" xr:uid="{00000000-0005-0000-0000-00002C210000}"/>
    <cellStyle name="_Multiple_Dakota Operating Model v1 2 5" xfId="6377" xr:uid="{00000000-0005-0000-0000-00002D210000}"/>
    <cellStyle name="_Multiple_Dakota Operating Model v1 3" xfId="6379" xr:uid="{00000000-0005-0000-0000-00002E210000}"/>
    <cellStyle name="_Multiple_Dakota Operating Model v1 3 2" xfId="18852" xr:uid="{00000000-0005-0000-0000-00002F210000}"/>
    <cellStyle name="_Multiple_Dakota Operating Model v1 3 3" xfId="14588" xr:uid="{00000000-0005-0000-0000-000030210000}"/>
    <cellStyle name="_Multiple_Dakota Operating Model v1 4" xfId="6380" xr:uid="{00000000-0005-0000-0000-000031210000}"/>
    <cellStyle name="_Multiple_Dakota Operating Model v1 4 2" xfId="18850" xr:uid="{00000000-0005-0000-0000-000032210000}"/>
    <cellStyle name="_Multiple_Dakota Operating Model v1 4 3" xfId="14586" xr:uid="{00000000-0005-0000-0000-000033210000}"/>
    <cellStyle name="_Multiple_Dakota Operating Model v1 5" xfId="6381" xr:uid="{00000000-0005-0000-0000-000034210000}"/>
    <cellStyle name="_Multiple_Dakota Operating Model v1 5 2" xfId="21379" xr:uid="{00000000-0005-0000-0000-000035210000}"/>
    <cellStyle name="_Multiple_Dakota Operating Model v1 6" xfId="6376" xr:uid="{00000000-0005-0000-0000-000036210000}"/>
    <cellStyle name="_Multiple_dcf" xfId="1208" xr:uid="{00000000-0005-0000-0000-000037210000}"/>
    <cellStyle name="_Multiple_dcf 2" xfId="1209" xr:uid="{00000000-0005-0000-0000-000038210000}"/>
    <cellStyle name="_Multiple_dcf 2 2" xfId="6384" xr:uid="{00000000-0005-0000-0000-000039210000}"/>
    <cellStyle name="_Multiple_dcf 2 2 2" xfId="18854" xr:uid="{00000000-0005-0000-0000-00003A210000}"/>
    <cellStyle name="_Multiple_dcf 2 2 3" xfId="14590" xr:uid="{00000000-0005-0000-0000-00003B210000}"/>
    <cellStyle name="_Multiple_dcf 2 3" xfId="16974" xr:uid="{00000000-0005-0000-0000-00003C210000}"/>
    <cellStyle name="_Multiple_dcf 2 4" xfId="11385" xr:uid="{00000000-0005-0000-0000-00003D210000}"/>
    <cellStyle name="_Multiple_dcf 2 5" xfId="6383" xr:uid="{00000000-0005-0000-0000-00003E210000}"/>
    <cellStyle name="_Multiple_dcf 3" xfId="6385" xr:uid="{00000000-0005-0000-0000-00003F210000}"/>
    <cellStyle name="_Multiple_dcf 3 2" xfId="18855" xr:uid="{00000000-0005-0000-0000-000040210000}"/>
    <cellStyle name="_Multiple_dcf 3 3" xfId="14591" xr:uid="{00000000-0005-0000-0000-000041210000}"/>
    <cellStyle name="_Multiple_dcf 4" xfId="6386" xr:uid="{00000000-0005-0000-0000-000042210000}"/>
    <cellStyle name="_Multiple_dcf 4 2" xfId="18853" xr:uid="{00000000-0005-0000-0000-000043210000}"/>
    <cellStyle name="_Multiple_dcf 4 3" xfId="14589" xr:uid="{00000000-0005-0000-0000-000044210000}"/>
    <cellStyle name="_Multiple_dcf 5" xfId="6387" xr:uid="{00000000-0005-0000-0000-000045210000}"/>
    <cellStyle name="_Multiple_dcf 5 2" xfId="21380" xr:uid="{00000000-0005-0000-0000-000046210000}"/>
    <cellStyle name="_Multiple_dcf 6" xfId="6382" xr:uid="{00000000-0005-0000-0000-000047210000}"/>
    <cellStyle name="_Multiple_DCF Summary pages" xfId="1210" xr:uid="{00000000-0005-0000-0000-000048210000}"/>
    <cellStyle name="_Multiple_DCF Summary pages 2" xfId="1211" xr:uid="{00000000-0005-0000-0000-000049210000}"/>
    <cellStyle name="_Multiple_DCF Summary pages 2 2" xfId="6390" xr:uid="{00000000-0005-0000-0000-00004A210000}"/>
    <cellStyle name="_Multiple_DCF Summary pages 2 2 2" xfId="18857" xr:uid="{00000000-0005-0000-0000-00004B210000}"/>
    <cellStyle name="_Multiple_DCF Summary pages 2 2 3" xfId="14593" xr:uid="{00000000-0005-0000-0000-00004C210000}"/>
    <cellStyle name="_Multiple_DCF Summary pages 2 3" xfId="16975" xr:uid="{00000000-0005-0000-0000-00004D210000}"/>
    <cellStyle name="_Multiple_DCF Summary pages 2 4" xfId="11386" xr:uid="{00000000-0005-0000-0000-00004E210000}"/>
    <cellStyle name="_Multiple_DCF Summary pages 2 5" xfId="6389" xr:uid="{00000000-0005-0000-0000-00004F210000}"/>
    <cellStyle name="_Multiple_DCF Summary pages 3" xfId="6391" xr:uid="{00000000-0005-0000-0000-000050210000}"/>
    <cellStyle name="_Multiple_DCF Summary pages 3 2" xfId="18858" xr:uid="{00000000-0005-0000-0000-000051210000}"/>
    <cellStyle name="_Multiple_DCF Summary pages 3 3" xfId="14594" xr:uid="{00000000-0005-0000-0000-000052210000}"/>
    <cellStyle name="_Multiple_DCF Summary pages 4" xfId="6392" xr:uid="{00000000-0005-0000-0000-000053210000}"/>
    <cellStyle name="_Multiple_DCF Summary pages 4 2" xfId="18856" xr:uid="{00000000-0005-0000-0000-000054210000}"/>
    <cellStyle name="_Multiple_DCF Summary pages 4 3" xfId="14592" xr:uid="{00000000-0005-0000-0000-000055210000}"/>
    <cellStyle name="_Multiple_DCF Summary pages 5" xfId="6393" xr:uid="{00000000-0005-0000-0000-000056210000}"/>
    <cellStyle name="_Multiple_DCF Summary pages 5 2" xfId="21381" xr:uid="{00000000-0005-0000-0000-000057210000}"/>
    <cellStyle name="_Multiple_DCF Summary pages 6" xfId="6388" xr:uid="{00000000-0005-0000-0000-000058210000}"/>
    <cellStyle name="_Multiple_DCF Summary pages_3G Models" xfId="1212" xr:uid="{00000000-0005-0000-0000-000059210000}"/>
    <cellStyle name="_Multiple_DCF Summary pages_3G Models 2" xfId="1213" xr:uid="{00000000-0005-0000-0000-00005A210000}"/>
    <cellStyle name="_Multiple_DCF Summary pages_3G Models 2 2" xfId="6396" xr:uid="{00000000-0005-0000-0000-00005B210000}"/>
    <cellStyle name="_Multiple_DCF Summary pages_3G Models 2 2 2" xfId="18860" xr:uid="{00000000-0005-0000-0000-00005C210000}"/>
    <cellStyle name="_Multiple_DCF Summary pages_3G Models 2 2 3" xfId="14596" xr:uid="{00000000-0005-0000-0000-00005D210000}"/>
    <cellStyle name="_Multiple_DCF Summary pages_3G Models 2 3" xfId="16976" xr:uid="{00000000-0005-0000-0000-00005E210000}"/>
    <cellStyle name="_Multiple_DCF Summary pages_3G Models 2 4" xfId="11387" xr:uid="{00000000-0005-0000-0000-00005F210000}"/>
    <cellStyle name="_Multiple_DCF Summary pages_3G Models 2 5" xfId="6395" xr:uid="{00000000-0005-0000-0000-000060210000}"/>
    <cellStyle name="_Multiple_DCF Summary pages_3G Models 3" xfId="6397" xr:uid="{00000000-0005-0000-0000-000061210000}"/>
    <cellStyle name="_Multiple_DCF Summary pages_3G Models 3 2" xfId="18861" xr:uid="{00000000-0005-0000-0000-000062210000}"/>
    <cellStyle name="_Multiple_DCF Summary pages_3G Models 3 3" xfId="14597" xr:uid="{00000000-0005-0000-0000-000063210000}"/>
    <cellStyle name="_Multiple_DCF Summary pages_3G Models 4" xfId="6398" xr:uid="{00000000-0005-0000-0000-000064210000}"/>
    <cellStyle name="_Multiple_DCF Summary pages_3G Models 4 2" xfId="18859" xr:uid="{00000000-0005-0000-0000-000065210000}"/>
    <cellStyle name="_Multiple_DCF Summary pages_3G Models 4 3" xfId="14595" xr:uid="{00000000-0005-0000-0000-000066210000}"/>
    <cellStyle name="_Multiple_DCF Summary pages_3G Models 5" xfId="6399" xr:uid="{00000000-0005-0000-0000-000067210000}"/>
    <cellStyle name="_Multiple_DCF Summary pages_3G Models 5 2" xfId="21382" xr:uid="{00000000-0005-0000-0000-000068210000}"/>
    <cellStyle name="_Multiple_DCF Summary pages_3G Models 6" xfId="6394" xr:uid="{00000000-0005-0000-0000-000069210000}"/>
    <cellStyle name="_Multiple_DCF Summary pages_Jazztel model 16DP3-Exhibits" xfId="1214" xr:uid="{00000000-0005-0000-0000-00006A210000}"/>
    <cellStyle name="_Multiple_DCF Summary pages_Jazztel model 16DP3-Exhibits 2" xfId="1215" xr:uid="{00000000-0005-0000-0000-00006B210000}"/>
    <cellStyle name="_Multiple_DCF Summary pages_Jazztel model 16DP3-Exhibits 2 2" xfId="6402" xr:uid="{00000000-0005-0000-0000-00006C210000}"/>
    <cellStyle name="_Multiple_DCF Summary pages_Jazztel model 16DP3-Exhibits 2 2 2" xfId="18863" xr:uid="{00000000-0005-0000-0000-00006D210000}"/>
    <cellStyle name="_Multiple_DCF Summary pages_Jazztel model 16DP3-Exhibits 2 2 3" xfId="14599" xr:uid="{00000000-0005-0000-0000-00006E210000}"/>
    <cellStyle name="_Multiple_DCF Summary pages_Jazztel model 16DP3-Exhibits 2 3" xfId="16977" xr:uid="{00000000-0005-0000-0000-00006F210000}"/>
    <cellStyle name="_Multiple_DCF Summary pages_Jazztel model 16DP3-Exhibits 2 4" xfId="11388" xr:uid="{00000000-0005-0000-0000-000070210000}"/>
    <cellStyle name="_Multiple_DCF Summary pages_Jazztel model 16DP3-Exhibits 2 5" xfId="6401" xr:uid="{00000000-0005-0000-0000-000071210000}"/>
    <cellStyle name="_Multiple_DCF Summary pages_Jazztel model 16DP3-Exhibits 3" xfId="6403" xr:uid="{00000000-0005-0000-0000-000072210000}"/>
    <cellStyle name="_Multiple_DCF Summary pages_Jazztel model 16DP3-Exhibits 3 2" xfId="18864" xr:uid="{00000000-0005-0000-0000-000073210000}"/>
    <cellStyle name="_Multiple_DCF Summary pages_Jazztel model 16DP3-Exhibits 3 3" xfId="14600" xr:uid="{00000000-0005-0000-0000-000074210000}"/>
    <cellStyle name="_Multiple_DCF Summary pages_Jazztel model 16DP3-Exhibits 4" xfId="6404" xr:uid="{00000000-0005-0000-0000-000075210000}"/>
    <cellStyle name="_Multiple_DCF Summary pages_Jazztel model 16DP3-Exhibits 4 2" xfId="18862" xr:uid="{00000000-0005-0000-0000-000076210000}"/>
    <cellStyle name="_Multiple_DCF Summary pages_Jazztel model 16DP3-Exhibits 4 3" xfId="14598" xr:uid="{00000000-0005-0000-0000-000077210000}"/>
    <cellStyle name="_Multiple_DCF Summary pages_Jazztel model 16DP3-Exhibits 5" xfId="6405" xr:uid="{00000000-0005-0000-0000-000078210000}"/>
    <cellStyle name="_Multiple_DCF Summary pages_Jazztel model 16DP3-Exhibits 5 2" xfId="21383" xr:uid="{00000000-0005-0000-0000-000079210000}"/>
    <cellStyle name="_Multiple_DCF Summary pages_Jazztel model 16DP3-Exhibits 6" xfId="6400" xr:uid="{00000000-0005-0000-0000-00007A210000}"/>
    <cellStyle name="_Multiple_DCF Summary pages_Jazztel model 16DP3-Exhibits_3G Models" xfId="1216" xr:uid="{00000000-0005-0000-0000-00007B210000}"/>
    <cellStyle name="_Multiple_DCF Summary pages_Jazztel model 16DP3-Exhibits_3G Models 2" xfId="1217" xr:uid="{00000000-0005-0000-0000-00007C210000}"/>
    <cellStyle name="_Multiple_DCF Summary pages_Jazztel model 16DP3-Exhibits_3G Models 2 2" xfId="6408" xr:uid="{00000000-0005-0000-0000-00007D210000}"/>
    <cellStyle name="_Multiple_DCF Summary pages_Jazztel model 16DP3-Exhibits_3G Models 2 2 2" xfId="18866" xr:uid="{00000000-0005-0000-0000-00007E210000}"/>
    <cellStyle name="_Multiple_DCF Summary pages_Jazztel model 16DP3-Exhibits_3G Models 2 2 3" xfId="14602" xr:uid="{00000000-0005-0000-0000-00007F210000}"/>
    <cellStyle name="_Multiple_DCF Summary pages_Jazztel model 16DP3-Exhibits_3G Models 2 3" xfId="16978" xr:uid="{00000000-0005-0000-0000-000080210000}"/>
    <cellStyle name="_Multiple_DCF Summary pages_Jazztel model 16DP3-Exhibits_3G Models 2 4" xfId="11389" xr:uid="{00000000-0005-0000-0000-000081210000}"/>
    <cellStyle name="_Multiple_DCF Summary pages_Jazztel model 16DP3-Exhibits_3G Models 2 5" xfId="6407" xr:uid="{00000000-0005-0000-0000-000082210000}"/>
    <cellStyle name="_Multiple_DCF Summary pages_Jazztel model 16DP3-Exhibits_3G Models 3" xfId="6409" xr:uid="{00000000-0005-0000-0000-000083210000}"/>
    <cellStyle name="_Multiple_DCF Summary pages_Jazztel model 16DP3-Exhibits_3G Models 3 2" xfId="18867" xr:uid="{00000000-0005-0000-0000-000084210000}"/>
    <cellStyle name="_Multiple_DCF Summary pages_Jazztel model 16DP3-Exhibits_3G Models 3 3" xfId="14603" xr:uid="{00000000-0005-0000-0000-000085210000}"/>
    <cellStyle name="_Multiple_DCF Summary pages_Jazztel model 16DP3-Exhibits_3G Models 4" xfId="6410" xr:uid="{00000000-0005-0000-0000-000086210000}"/>
    <cellStyle name="_Multiple_DCF Summary pages_Jazztel model 16DP3-Exhibits_3G Models 4 2" xfId="18865" xr:uid="{00000000-0005-0000-0000-000087210000}"/>
    <cellStyle name="_Multiple_DCF Summary pages_Jazztel model 16DP3-Exhibits_3G Models 4 3" xfId="14601" xr:uid="{00000000-0005-0000-0000-000088210000}"/>
    <cellStyle name="_Multiple_DCF Summary pages_Jazztel model 16DP3-Exhibits_3G Models 5" xfId="6411" xr:uid="{00000000-0005-0000-0000-000089210000}"/>
    <cellStyle name="_Multiple_DCF Summary pages_Jazztel model 16DP3-Exhibits_3G Models 5 2" xfId="21384" xr:uid="{00000000-0005-0000-0000-00008A210000}"/>
    <cellStyle name="_Multiple_DCF Summary pages_Jazztel model 16DP3-Exhibits_3G Models 6" xfId="6406" xr:uid="{00000000-0005-0000-0000-00008B210000}"/>
    <cellStyle name="_Multiple_DCF Summary pages_Jazztel model 16DP3-Exhibits_FT-6June2001" xfId="1218" xr:uid="{00000000-0005-0000-0000-00008C210000}"/>
    <cellStyle name="_Multiple_DCF Summary pages_Jazztel model 16DP3-Exhibits_FT-6June2001 2" xfId="1219" xr:uid="{00000000-0005-0000-0000-00008D210000}"/>
    <cellStyle name="_Multiple_DCF Summary pages_Jazztel model 16DP3-Exhibits_FT-6June2001 2 2" xfId="6414" xr:uid="{00000000-0005-0000-0000-00008E210000}"/>
    <cellStyle name="_Multiple_DCF Summary pages_Jazztel model 16DP3-Exhibits_FT-6June2001 2 2 2" xfId="18869" xr:uid="{00000000-0005-0000-0000-00008F210000}"/>
    <cellStyle name="_Multiple_DCF Summary pages_Jazztel model 16DP3-Exhibits_FT-6June2001 2 2 3" xfId="14605" xr:uid="{00000000-0005-0000-0000-000090210000}"/>
    <cellStyle name="_Multiple_DCF Summary pages_Jazztel model 16DP3-Exhibits_FT-6June2001 2 3" xfId="16979" xr:uid="{00000000-0005-0000-0000-000091210000}"/>
    <cellStyle name="_Multiple_DCF Summary pages_Jazztel model 16DP3-Exhibits_FT-6June2001 2 4" xfId="11390" xr:uid="{00000000-0005-0000-0000-000092210000}"/>
    <cellStyle name="_Multiple_DCF Summary pages_Jazztel model 16DP3-Exhibits_FT-6June2001 2 5" xfId="6413" xr:uid="{00000000-0005-0000-0000-000093210000}"/>
    <cellStyle name="_Multiple_DCF Summary pages_Jazztel model 16DP3-Exhibits_FT-6June2001 3" xfId="6415" xr:uid="{00000000-0005-0000-0000-000094210000}"/>
    <cellStyle name="_Multiple_DCF Summary pages_Jazztel model 16DP3-Exhibits_FT-6June2001 3 2" xfId="18870" xr:uid="{00000000-0005-0000-0000-000095210000}"/>
    <cellStyle name="_Multiple_DCF Summary pages_Jazztel model 16DP3-Exhibits_FT-6June2001 3 3" xfId="14606" xr:uid="{00000000-0005-0000-0000-000096210000}"/>
    <cellStyle name="_Multiple_DCF Summary pages_Jazztel model 16DP3-Exhibits_FT-6June2001 4" xfId="6416" xr:uid="{00000000-0005-0000-0000-000097210000}"/>
    <cellStyle name="_Multiple_DCF Summary pages_Jazztel model 16DP3-Exhibits_FT-6June2001 4 2" xfId="18868" xr:uid="{00000000-0005-0000-0000-000098210000}"/>
    <cellStyle name="_Multiple_DCF Summary pages_Jazztel model 16DP3-Exhibits_FT-6June2001 4 3" xfId="14604" xr:uid="{00000000-0005-0000-0000-000099210000}"/>
    <cellStyle name="_Multiple_DCF Summary pages_Jazztel model 16DP3-Exhibits_FT-6June2001 5" xfId="6417" xr:uid="{00000000-0005-0000-0000-00009A210000}"/>
    <cellStyle name="_Multiple_DCF Summary pages_Jazztel model 16DP3-Exhibits_FT-6June2001 5 2" xfId="21385" xr:uid="{00000000-0005-0000-0000-00009B210000}"/>
    <cellStyle name="_Multiple_DCF Summary pages_Jazztel model 16DP3-Exhibits_FT-6June2001 6" xfId="6412" xr:uid="{00000000-0005-0000-0000-00009C210000}"/>
    <cellStyle name="_Multiple_DCF Summary pages_Jazztel model 16DP3-Exhibits_Telefonica Moviles" xfId="1220" xr:uid="{00000000-0005-0000-0000-00009D210000}"/>
    <cellStyle name="_Multiple_DCF Summary pages_Jazztel model 16DP3-Exhibits_Telefonica Moviles 2" xfId="1221" xr:uid="{00000000-0005-0000-0000-00009E210000}"/>
    <cellStyle name="_Multiple_DCF Summary pages_Jazztel model 16DP3-Exhibits_Telefonica Moviles 2 2" xfId="6420" xr:uid="{00000000-0005-0000-0000-00009F210000}"/>
    <cellStyle name="_Multiple_DCF Summary pages_Jazztel model 16DP3-Exhibits_Telefonica Moviles 2 2 2" xfId="18872" xr:uid="{00000000-0005-0000-0000-0000A0210000}"/>
    <cellStyle name="_Multiple_DCF Summary pages_Jazztel model 16DP3-Exhibits_Telefonica Moviles 2 2 3" xfId="14608" xr:uid="{00000000-0005-0000-0000-0000A1210000}"/>
    <cellStyle name="_Multiple_DCF Summary pages_Jazztel model 16DP3-Exhibits_Telefonica Moviles 2 3" xfId="16980" xr:uid="{00000000-0005-0000-0000-0000A2210000}"/>
    <cellStyle name="_Multiple_DCF Summary pages_Jazztel model 16DP3-Exhibits_Telefonica Moviles 2 4" xfId="11391" xr:uid="{00000000-0005-0000-0000-0000A3210000}"/>
    <cellStyle name="_Multiple_DCF Summary pages_Jazztel model 16DP3-Exhibits_Telefonica Moviles 2 5" xfId="6419" xr:uid="{00000000-0005-0000-0000-0000A4210000}"/>
    <cellStyle name="_Multiple_DCF Summary pages_Jazztel model 16DP3-Exhibits_Telefonica Moviles 3" xfId="6421" xr:uid="{00000000-0005-0000-0000-0000A5210000}"/>
    <cellStyle name="_Multiple_DCF Summary pages_Jazztel model 16DP3-Exhibits_Telefonica Moviles 3 2" xfId="18873" xr:uid="{00000000-0005-0000-0000-0000A6210000}"/>
    <cellStyle name="_Multiple_DCF Summary pages_Jazztel model 16DP3-Exhibits_Telefonica Moviles 3 3" xfId="14609" xr:uid="{00000000-0005-0000-0000-0000A7210000}"/>
    <cellStyle name="_Multiple_DCF Summary pages_Jazztel model 16DP3-Exhibits_Telefonica Moviles 4" xfId="6422" xr:uid="{00000000-0005-0000-0000-0000A8210000}"/>
    <cellStyle name="_Multiple_DCF Summary pages_Jazztel model 16DP3-Exhibits_Telefonica Moviles 4 2" xfId="18871" xr:uid="{00000000-0005-0000-0000-0000A9210000}"/>
    <cellStyle name="_Multiple_DCF Summary pages_Jazztel model 16DP3-Exhibits_Telefonica Moviles 4 3" xfId="14607" xr:uid="{00000000-0005-0000-0000-0000AA210000}"/>
    <cellStyle name="_Multiple_DCF Summary pages_Jazztel model 16DP3-Exhibits_Telefonica Moviles 5" xfId="6423" xr:uid="{00000000-0005-0000-0000-0000AB210000}"/>
    <cellStyle name="_Multiple_DCF Summary pages_Jazztel model 16DP3-Exhibits_Telefonica Moviles 5 2" xfId="21386" xr:uid="{00000000-0005-0000-0000-0000AC210000}"/>
    <cellStyle name="_Multiple_DCF Summary pages_Jazztel model 16DP3-Exhibits_Telefonica Moviles 6" xfId="6418" xr:uid="{00000000-0005-0000-0000-0000AD210000}"/>
    <cellStyle name="_Multiple_DCF Summary pages_Jazztel model 18DP-exhibits_FT-6June2001" xfId="1222" xr:uid="{00000000-0005-0000-0000-0000AE210000}"/>
    <cellStyle name="_Multiple_DCF Summary pages_Jazztel model 18DP-exhibits_FT-6June2001 2" xfId="1223" xr:uid="{00000000-0005-0000-0000-0000AF210000}"/>
    <cellStyle name="_Multiple_DCF Summary pages_Jazztel model 18DP-exhibits_FT-6June2001 2 2" xfId="6426" xr:uid="{00000000-0005-0000-0000-0000B0210000}"/>
    <cellStyle name="_Multiple_DCF Summary pages_Jazztel model 18DP-exhibits_FT-6June2001 2 2 2" xfId="18875" xr:uid="{00000000-0005-0000-0000-0000B1210000}"/>
    <cellStyle name="_Multiple_DCF Summary pages_Jazztel model 18DP-exhibits_FT-6June2001 2 2 3" xfId="14611" xr:uid="{00000000-0005-0000-0000-0000B2210000}"/>
    <cellStyle name="_Multiple_DCF Summary pages_Jazztel model 18DP-exhibits_FT-6June2001 2 3" xfId="16981" xr:uid="{00000000-0005-0000-0000-0000B3210000}"/>
    <cellStyle name="_Multiple_DCF Summary pages_Jazztel model 18DP-exhibits_FT-6June2001 2 4" xfId="11392" xr:uid="{00000000-0005-0000-0000-0000B4210000}"/>
    <cellStyle name="_Multiple_DCF Summary pages_Jazztel model 18DP-exhibits_FT-6June2001 2 5" xfId="6425" xr:uid="{00000000-0005-0000-0000-0000B5210000}"/>
    <cellStyle name="_Multiple_DCF Summary pages_Jazztel model 18DP-exhibits_FT-6June2001 3" xfId="6427" xr:uid="{00000000-0005-0000-0000-0000B6210000}"/>
    <cellStyle name="_Multiple_DCF Summary pages_Jazztel model 18DP-exhibits_FT-6June2001 3 2" xfId="18876" xr:uid="{00000000-0005-0000-0000-0000B7210000}"/>
    <cellStyle name="_Multiple_DCF Summary pages_Jazztel model 18DP-exhibits_FT-6June2001 3 3" xfId="14612" xr:uid="{00000000-0005-0000-0000-0000B8210000}"/>
    <cellStyle name="_Multiple_DCF Summary pages_Jazztel model 18DP-exhibits_FT-6June2001 4" xfId="6428" xr:uid="{00000000-0005-0000-0000-0000B9210000}"/>
    <cellStyle name="_Multiple_DCF Summary pages_Jazztel model 18DP-exhibits_FT-6June2001 4 2" xfId="18874" xr:uid="{00000000-0005-0000-0000-0000BA210000}"/>
    <cellStyle name="_Multiple_DCF Summary pages_Jazztel model 18DP-exhibits_FT-6June2001 4 3" xfId="14610" xr:uid="{00000000-0005-0000-0000-0000BB210000}"/>
    <cellStyle name="_Multiple_DCF Summary pages_Jazztel model 18DP-exhibits_FT-6June2001 5" xfId="6429" xr:uid="{00000000-0005-0000-0000-0000BC210000}"/>
    <cellStyle name="_Multiple_DCF Summary pages_Jazztel model 18DP-exhibits_FT-6June2001 5 2" xfId="21387" xr:uid="{00000000-0005-0000-0000-0000BD210000}"/>
    <cellStyle name="_Multiple_DCF Summary pages_Jazztel model 18DP-exhibits_FT-6June2001 6" xfId="6424" xr:uid="{00000000-0005-0000-0000-0000BE210000}"/>
    <cellStyle name="_Multiple_DCF Summary pages_Jazztel model 18DP-exhibits_Orange-Mar01" xfId="1224" xr:uid="{00000000-0005-0000-0000-0000BF210000}"/>
    <cellStyle name="_Multiple_DCF Summary pages_Jazztel model 18DP-exhibits_Orange-Mar01 2" xfId="1225" xr:uid="{00000000-0005-0000-0000-0000C0210000}"/>
    <cellStyle name="_Multiple_DCF Summary pages_Jazztel model 18DP-exhibits_Orange-Mar01 2 2" xfId="6432" xr:uid="{00000000-0005-0000-0000-0000C1210000}"/>
    <cellStyle name="_Multiple_DCF Summary pages_Jazztel model 18DP-exhibits_Orange-Mar01 2 2 2" xfId="18878" xr:uid="{00000000-0005-0000-0000-0000C2210000}"/>
    <cellStyle name="_Multiple_DCF Summary pages_Jazztel model 18DP-exhibits_Orange-Mar01 2 2 3" xfId="14614" xr:uid="{00000000-0005-0000-0000-0000C3210000}"/>
    <cellStyle name="_Multiple_DCF Summary pages_Jazztel model 18DP-exhibits_Orange-Mar01 2 3" xfId="16982" xr:uid="{00000000-0005-0000-0000-0000C4210000}"/>
    <cellStyle name="_Multiple_DCF Summary pages_Jazztel model 18DP-exhibits_Orange-Mar01 2 4" xfId="11393" xr:uid="{00000000-0005-0000-0000-0000C5210000}"/>
    <cellStyle name="_Multiple_DCF Summary pages_Jazztel model 18DP-exhibits_Orange-Mar01 2 5" xfId="6431" xr:uid="{00000000-0005-0000-0000-0000C6210000}"/>
    <cellStyle name="_Multiple_DCF Summary pages_Jazztel model 18DP-exhibits_Orange-Mar01 3" xfId="6433" xr:uid="{00000000-0005-0000-0000-0000C7210000}"/>
    <cellStyle name="_Multiple_DCF Summary pages_Jazztel model 18DP-exhibits_Orange-Mar01 3 2" xfId="18879" xr:uid="{00000000-0005-0000-0000-0000C8210000}"/>
    <cellStyle name="_Multiple_DCF Summary pages_Jazztel model 18DP-exhibits_Orange-Mar01 3 3" xfId="14615" xr:uid="{00000000-0005-0000-0000-0000C9210000}"/>
    <cellStyle name="_Multiple_DCF Summary pages_Jazztel model 18DP-exhibits_Orange-Mar01 4" xfId="6434" xr:uid="{00000000-0005-0000-0000-0000CA210000}"/>
    <cellStyle name="_Multiple_DCF Summary pages_Jazztel model 18DP-exhibits_Orange-Mar01 4 2" xfId="18877" xr:uid="{00000000-0005-0000-0000-0000CB210000}"/>
    <cellStyle name="_Multiple_DCF Summary pages_Jazztel model 18DP-exhibits_Orange-Mar01 4 3" xfId="14613" xr:uid="{00000000-0005-0000-0000-0000CC210000}"/>
    <cellStyle name="_Multiple_DCF Summary pages_Jazztel model 18DP-exhibits_Orange-Mar01 5" xfId="6435" xr:uid="{00000000-0005-0000-0000-0000CD210000}"/>
    <cellStyle name="_Multiple_DCF Summary pages_Jazztel model 18DP-exhibits_Orange-Mar01 5 2" xfId="21388" xr:uid="{00000000-0005-0000-0000-0000CE210000}"/>
    <cellStyle name="_Multiple_DCF Summary pages_Jazztel model 18DP-exhibits_Orange-Mar01 6" xfId="6430" xr:uid="{00000000-0005-0000-0000-0000CF210000}"/>
    <cellStyle name="_Multiple_DCF Summary pages_Jazztel model 18DP-exhibits_Orange-May01" xfId="1226" xr:uid="{00000000-0005-0000-0000-0000D0210000}"/>
    <cellStyle name="_Multiple_DCF Summary pages_Jazztel model 18DP-exhibits_Orange-May01 2" xfId="1227" xr:uid="{00000000-0005-0000-0000-0000D1210000}"/>
    <cellStyle name="_Multiple_DCF Summary pages_Jazztel model 18DP-exhibits_Orange-May01 2 2" xfId="6438" xr:uid="{00000000-0005-0000-0000-0000D2210000}"/>
    <cellStyle name="_Multiple_DCF Summary pages_Jazztel model 18DP-exhibits_Orange-May01 2 2 2" xfId="18881" xr:uid="{00000000-0005-0000-0000-0000D3210000}"/>
    <cellStyle name="_Multiple_DCF Summary pages_Jazztel model 18DP-exhibits_Orange-May01 2 2 3" xfId="14617" xr:uid="{00000000-0005-0000-0000-0000D4210000}"/>
    <cellStyle name="_Multiple_DCF Summary pages_Jazztel model 18DP-exhibits_Orange-May01 2 3" xfId="16983" xr:uid="{00000000-0005-0000-0000-0000D5210000}"/>
    <cellStyle name="_Multiple_DCF Summary pages_Jazztel model 18DP-exhibits_Orange-May01 2 4" xfId="11394" xr:uid="{00000000-0005-0000-0000-0000D6210000}"/>
    <cellStyle name="_Multiple_DCF Summary pages_Jazztel model 18DP-exhibits_Orange-May01 2 5" xfId="6437" xr:uid="{00000000-0005-0000-0000-0000D7210000}"/>
    <cellStyle name="_Multiple_DCF Summary pages_Jazztel model 18DP-exhibits_Orange-May01 3" xfId="6439" xr:uid="{00000000-0005-0000-0000-0000D8210000}"/>
    <cellStyle name="_Multiple_DCF Summary pages_Jazztel model 18DP-exhibits_Orange-May01 3 2" xfId="18882" xr:uid="{00000000-0005-0000-0000-0000D9210000}"/>
    <cellStyle name="_Multiple_DCF Summary pages_Jazztel model 18DP-exhibits_Orange-May01 3 3" xfId="14618" xr:uid="{00000000-0005-0000-0000-0000DA210000}"/>
    <cellStyle name="_Multiple_DCF Summary pages_Jazztel model 18DP-exhibits_Orange-May01 4" xfId="6440" xr:uid="{00000000-0005-0000-0000-0000DB210000}"/>
    <cellStyle name="_Multiple_DCF Summary pages_Jazztel model 18DP-exhibits_Orange-May01 4 2" xfId="18880" xr:uid="{00000000-0005-0000-0000-0000DC210000}"/>
    <cellStyle name="_Multiple_DCF Summary pages_Jazztel model 18DP-exhibits_Orange-May01 4 3" xfId="14616" xr:uid="{00000000-0005-0000-0000-0000DD210000}"/>
    <cellStyle name="_Multiple_DCF Summary pages_Jazztel model 18DP-exhibits_Orange-May01 5" xfId="6441" xr:uid="{00000000-0005-0000-0000-0000DE210000}"/>
    <cellStyle name="_Multiple_DCF Summary pages_Jazztel model 18DP-exhibits_Orange-May01 5 2" xfId="21389" xr:uid="{00000000-0005-0000-0000-0000DF210000}"/>
    <cellStyle name="_Multiple_DCF Summary pages_Jazztel model 18DP-exhibits_Orange-May01 6" xfId="6436" xr:uid="{00000000-0005-0000-0000-0000E0210000}"/>
    <cellStyle name="_Multiple_DCF Summary pages_Jazztel model 18DP-exhibits_T_MOBIL2" xfId="1228" xr:uid="{00000000-0005-0000-0000-0000E1210000}"/>
    <cellStyle name="_Multiple_DCF Summary pages_Jazztel model 18DP-exhibits_T_MOBIL2 2" xfId="1229" xr:uid="{00000000-0005-0000-0000-0000E2210000}"/>
    <cellStyle name="_Multiple_DCF Summary pages_Jazztel model 18DP-exhibits_T_MOBIL2 2 2" xfId="6444" xr:uid="{00000000-0005-0000-0000-0000E3210000}"/>
    <cellStyle name="_Multiple_DCF Summary pages_Jazztel model 18DP-exhibits_T_MOBIL2 2 2 2" xfId="18884" xr:uid="{00000000-0005-0000-0000-0000E4210000}"/>
    <cellStyle name="_Multiple_DCF Summary pages_Jazztel model 18DP-exhibits_T_MOBIL2 2 2 3" xfId="14620" xr:uid="{00000000-0005-0000-0000-0000E5210000}"/>
    <cellStyle name="_Multiple_DCF Summary pages_Jazztel model 18DP-exhibits_T_MOBIL2 2 3" xfId="16984" xr:uid="{00000000-0005-0000-0000-0000E6210000}"/>
    <cellStyle name="_Multiple_DCF Summary pages_Jazztel model 18DP-exhibits_T_MOBIL2 2 4" xfId="11395" xr:uid="{00000000-0005-0000-0000-0000E7210000}"/>
    <cellStyle name="_Multiple_DCF Summary pages_Jazztel model 18DP-exhibits_T_MOBIL2 2 5" xfId="6443" xr:uid="{00000000-0005-0000-0000-0000E8210000}"/>
    <cellStyle name="_Multiple_DCF Summary pages_Jazztel model 18DP-exhibits_T_MOBIL2 3" xfId="6445" xr:uid="{00000000-0005-0000-0000-0000E9210000}"/>
    <cellStyle name="_Multiple_DCF Summary pages_Jazztel model 18DP-exhibits_T_MOBIL2 3 2" xfId="18885" xr:uid="{00000000-0005-0000-0000-0000EA210000}"/>
    <cellStyle name="_Multiple_DCF Summary pages_Jazztel model 18DP-exhibits_T_MOBIL2 3 3" xfId="14621" xr:uid="{00000000-0005-0000-0000-0000EB210000}"/>
    <cellStyle name="_Multiple_DCF Summary pages_Jazztel model 18DP-exhibits_T_MOBIL2 4" xfId="6446" xr:uid="{00000000-0005-0000-0000-0000EC210000}"/>
    <cellStyle name="_Multiple_DCF Summary pages_Jazztel model 18DP-exhibits_T_MOBIL2 4 2" xfId="18883" xr:uid="{00000000-0005-0000-0000-0000ED210000}"/>
    <cellStyle name="_Multiple_DCF Summary pages_Jazztel model 18DP-exhibits_T_MOBIL2 4 3" xfId="14619" xr:uid="{00000000-0005-0000-0000-0000EE210000}"/>
    <cellStyle name="_Multiple_DCF Summary pages_Jazztel model 18DP-exhibits_T_MOBIL2 5" xfId="6447" xr:uid="{00000000-0005-0000-0000-0000EF210000}"/>
    <cellStyle name="_Multiple_DCF Summary pages_Jazztel model 18DP-exhibits_T_MOBIL2 5 2" xfId="21390" xr:uid="{00000000-0005-0000-0000-0000F0210000}"/>
    <cellStyle name="_Multiple_DCF Summary pages_Jazztel model 18DP-exhibits_T_MOBIL2 6" xfId="6442" xr:uid="{00000000-0005-0000-0000-0000F1210000}"/>
    <cellStyle name="_Multiple_DCF Summary pages_Jazztel model 18DP-exhibits_T_MOBIL2_FT-6June2001" xfId="1230" xr:uid="{00000000-0005-0000-0000-0000F2210000}"/>
    <cellStyle name="_Multiple_DCF Summary pages_Jazztel model 18DP-exhibits_T_MOBIL2_FT-6June2001 2" xfId="6448" xr:uid="{00000000-0005-0000-0000-0000F3210000}"/>
    <cellStyle name="_Multiple_DCF Summary pages_Jazztel model 18DP-exhibits_T_MOBIL2_Orange-May01" xfId="1231" xr:uid="{00000000-0005-0000-0000-0000F4210000}"/>
    <cellStyle name="_Multiple_DCF Summary pages_Jazztel model 18DP-exhibits_T_MOBIL2_Orange-May01 2" xfId="6449" xr:uid="{00000000-0005-0000-0000-0000F5210000}"/>
    <cellStyle name="_Multiple_DCF Summary pages_Jazztel model 18DP-exhibits_T_MOBIL2_Telefonica Moviles" xfId="1232" xr:uid="{00000000-0005-0000-0000-0000F6210000}"/>
    <cellStyle name="_Multiple_DCF Summary pages_Jazztel model 18DP-exhibits_T_MOBIL2_Telefonica Moviles 2" xfId="1233" xr:uid="{00000000-0005-0000-0000-0000F7210000}"/>
    <cellStyle name="_Multiple_DCF Summary pages_Jazztel model 18DP-exhibits_T_MOBIL2_Telefonica Moviles 2 2" xfId="6452" xr:uid="{00000000-0005-0000-0000-0000F8210000}"/>
    <cellStyle name="_Multiple_DCF Summary pages_Jazztel model 18DP-exhibits_T_MOBIL2_Telefonica Moviles 2 2 2" xfId="18887" xr:uid="{00000000-0005-0000-0000-0000F9210000}"/>
    <cellStyle name="_Multiple_DCF Summary pages_Jazztel model 18DP-exhibits_T_MOBIL2_Telefonica Moviles 2 2 3" xfId="14623" xr:uid="{00000000-0005-0000-0000-0000FA210000}"/>
    <cellStyle name="_Multiple_DCF Summary pages_Jazztel model 18DP-exhibits_T_MOBIL2_Telefonica Moviles 2 3" xfId="16985" xr:uid="{00000000-0005-0000-0000-0000FB210000}"/>
    <cellStyle name="_Multiple_DCF Summary pages_Jazztel model 18DP-exhibits_T_MOBIL2_Telefonica Moviles 2 4" xfId="11396" xr:uid="{00000000-0005-0000-0000-0000FC210000}"/>
    <cellStyle name="_Multiple_DCF Summary pages_Jazztel model 18DP-exhibits_T_MOBIL2_Telefonica Moviles 2 5" xfId="6451" xr:uid="{00000000-0005-0000-0000-0000FD210000}"/>
    <cellStyle name="_Multiple_DCF Summary pages_Jazztel model 18DP-exhibits_T_MOBIL2_Telefonica Moviles 3" xfId="6453" xr:uid="{00000000-0005-0000-0000-0000FE210000}"/>
    <cellStyle name="_Multiple_DCF Summary pages_Jazztel model 18DP-exhibits_T_MOBIL2_Telefonica Moviles 3 2" xfId="18888" xr:uid="{00000000-0005-0000-0000-0000FF210000}"/>
    <cellStyle name="_Multiple_DCF Summary pages_Jazztel model 18DP-exhibits_T_MOBIL2_Telefonica Moviles 3 3" xfId="14624" xr:uid="{00000000-0005-0000-0000-000000220000}"/>
    <cellStyle name="_Multiple_DCF Summary pages_Jazztel model 18DP-exhibits_T_MOBIL2_Telefonica Moviles 4" xfId="6454" xr:uid="{00000000-0005-0000-0000-000001220000}"/>
    <cellStyle name="_Multiple_DCF Summary pages_Jazztel model 18DP-exhibits_T_MOBIL2_Telefonica Moviles 4 2" xfId="18886" xr:uid="{00000000-0005-0000-0000-000002220000}"/>
    <cellStyle name="_Multiple_DCF Summary pages_Jazztel model 18DP-exhibits_T_MOBIL2_Telefonica Moviles 4 3" xfId="14622" xr:uid="{00000000-0005-0000-0000-000003220000}"/>
    <cellStyle name="_Multiple_DCF Summary pages_Jazztel model 18DP-exhibits_T_MOBIL2_Telefonica Moviles 5" xfId="6455" xr:uid="{00000000-0005-0000-0000-000004220000}"/>
    <cellStyle name="_Multiple_DCF Summary pages_Jazztel model 18DP-exhibits_T_MOBIL2_Telefonica Moviles 5 2" xfId="21391" xr:uid="{00000000-0005-0000-0000-000005220000}"/>
    <cellStyle name="_Multiple_DCF Summary pages_Jazztel model 18DP-exhibits_T_MOBIL2_Telefonica Moviles 6" xfId="6450" xr:uid="{00000000-0005-0000-0000-000006220000}"/>
    <cellStyle name="_Multiple_DCF Summary pages_Jazztel model 18DP-exhibits_TelenorInitiation-11Jan01" xfId="1234" xr:uid="{00000000-0005-0000-0000-000007220000}"/>
    <cellStyle name="_Multiple_DCF Summary pages_Jazztel model 18DP-exhibits_TelenorInitiation-11Jan01 2" xfId="1235" xr:uid="{00000000-0005-0000-0000-000008220000}"/>
    <cellStyle name="_Multiple_DCF Summary pages_Jazztel model 18DP-exhibits_TelenorInitiation-11Jan01 2 2" xfId="6458" xr:uid="{00000000-0005-0000-0000-000009220000}"/>
    <cellStyle name="_Multiple_DCF Summary pages_Jazztel model 18DP-exhibits_TelenorInitiation-11Jan01 2 2 2" xfId="18890" xr:uid="{00000000-0005-0000-0000-00000A220000}"/>
    <cellStyle name="_Multiple_DCF Summary pages_Jazztel model 18DP-exhibits_TelenorInitiation-11Jan01 2 2 3" xfId="14626" xr:uid="{00000000-0005-0000-0000-00000B220000}"/>
    <cellStyle name="_Multiple_DCF Summary pages_Jazztel model 18DP-exhibits_TelenorInitiation-11Jan01 2 3" xfId="16986" xr:uid="{00000000-0005-0000-0000-00000C220000}"/>
    <cellStyle name="_Multiple_DCF Summary pages_Jazztel model 18DP-exhibits_TelenorInitiation-11Jan01 2 4" xfId="11397" xr:uid="{00000000-0005-0000-0000-00000D220000}"/>
    <cellStyle name="_Multiple_DCF Summary pages_Jazztel model 18DP-exhibits_TelenorInitiation-11Jan01 2 5" xfId="6457" xr:uid="{00000000-0005-0000-0000-00000E220000}"/>
    <cellStyle name="_Multiple_DCF Summary pages_Jazztel model 18DP-exhibits_TelenorInitiation-11Jan01 3" xfId="6459" xr:uid="{00000000-0005-0000-0000-00000F220000}"/>
    <cellStyle name="_Multiple_DCF Summary pages_Jazztel model 18DP-exhibits_TelenorInitiation-11Jan01 3 2" xfId="18891" xr:uid="{00000000-0005-0000-0000-000010220000}"/>
    <cellStyle name="_Multiple_DCF Summary pages_Jazztel model 18DP-exhibits_TelenorInitiation-11Jan01 3 3" xfId="14627" xr:uid="{00000000-0005-0000-0000-000011220000}"/>
    <cellStyle name="_Multiple_DCF Summary pages_Jazztel model 18DP-exhibits_TelenorInitiation-11Jan01 4" xfId="6460" xr:uid="{00000000-0005-0000-0000-000012220000}"/>
    <cellStyle name="_Multiple_DCF Summary pages_Jazztel model 18DP-exhibits_TelenorInitiation-11Jan01 4 2" xfId="18889" xr:uid="{00000000-0005-0000-0000-000013220000}"/>
    <cellStyle name="_Multiple_DCF Summary pages_Jazztel model 18DP-exhibits_TelenorInitiation-11Jan01 4 3" xfId="14625" xr:uid="{00000000-0005-0000-0000-000014220000}"/>
    <cellStyle name="_Multiple_DCF Summary pages_Jazztel model 18DP-exhibits_TelenorInitiation-11Jan01 5" xfId="6461" xr:uid="{00000000-0005-0000-0000-000015220000}"/>
    <cellStyle name="_Multiple_DCF Summary pages_Jazztel model 18DP-exhibits_TelenorInitiation-11Jan01 5 2" xfId="21392" xr:uid="{00000000-0005-0000-0000-000016220000}"/>
    <cellStyle name="_Multiple_DCF Summary pages_Jazztel model 18DP-exhibits_TelenorInitiation-11Jan01 6" xfId="6456" xr:uid="{00000000-0005-0000-0000-000017220000}"/>
    <cellStyle name="_Multiple_DCF Summary pages_Jazztel model 18DP-exhibits_Telia-April01(new structure)" xfId="1236" xr:uid="{00000000-0005-0000-0000-000018220000}"/>
    <cellStyle name="_Multiple_DCF Summary pages_Jazztel model 18DP-exhibits_Telia-April01(new structure) 2" xfId="1237" xr:uid="{00000000-0005-0000-0000-000019220000}"/>
    <cellStyle name="_Multiple_DCF Summary pages_Jazztel model 18DP-exhibits_Telia-April01(new structure) 2 2" xfId="6464" xr:uid="{00000000-0005-0000-0000-00001A220000}"/>
    <cellStyle name="_Multiple_DCF Summary pages_Jazztel model 18DP-exhibits_Telia-April01(new structure) 2 2 2" xfId="18893" xr:uid="{00000000-0005-0000-0000-00001B220000}"/>
    <cellStyle name="_Multiple_DCF Summary pages_Jazztel model 18DP-exhibits_Telia-April01(new structure) 2 2 3" xfId="14629" xr:uid="{00000000-0005-0000-0000-00001C220000}"/>
    <cellStyle name="_Multiple_DCF Summary pages_Jazztel model 18DP-exhibits_Telia-April01(new structure) 2 3" xfId="16987" xr:uid="{00000000-0005-0000-0000-00001D220000}"/>
    <cellStyle name="_Multiple_DCF Summary pages_Jazztel model 18DP-exhibits_Telia-April01(new structure) 2 4" xfId="11398" xr:uid="{00000000-0005-0000-0000-00001E220000}"/>
    <cellStyle name="_Multiple_DCF Summary pages_Jazztel model 18DP-exhibits_Telia-April01(new structure) 2 5" xfId="6463" xr:uid="{00000000-0005-0000-0000-00001F220000}"/>
    <cellStyle name="_Multiple_DCF Summary pages_Jazztel model 18DP-exhibits_Telia-April01(new structure) 3" xfId="6465" xr:uid="{00000000-0005-0000-0000-000020220000}"/>
    <cellStyle name="_Multiple_DCF Summary pages_Jazztel model 18DP-exhibits_Telia-April01(new structure) 3 2" xfId="18894" xr:uid="{00000000-0005-0000-0000-000021220000}"/>
    <cellStyle name="_Multiple_DCF Summary pages_Jazztel model 18DP-exhibits_Telia-April01(new structure) 3 3" xfId="14630" xr:uid="{00000000-0005-0000-0000-000022220000}"/>
    <cellStyle name="_Multiple_DCF Summary pages_Jazztel model 18DP-exhibits_Telia-April01(new structure) 4" xfId="6466" xr:uid="{00000000-0005-0000-0000-000023220000}"/>
    <cellStyle name="_Multiple_DCF Summary pages_Jazztel model 18DP-exhibits_Telia-April01(new structure) 4 2" xfId="18892" xr:uid="{00000000-0005-0000-0000-000024220000}"/>
    <cellStyle name="_Multiple_DCF Summary pages_Jazztel model 18DP-exhibits_Telia-April01(new structure) 4 3" xfId="14628" xr:uid="{00000000-0005-0000-0000-000025220000}"/>
    <cellStyle name="_Multiple_DCF Summary pages_Jazztel model 18DP-exhibits_Telia-April01(new structure) 5" xfId="6467" xr:uid="{00000000-0005-0000-0000-000026220000}"/>
    <cellStyle name="_Multiple_DCF Summary pages_Jazztel model 18DP-exhibits_Telia-April01(new structure) 5 2" xfId="21393" xr:uid="{00000000-0005-0000-0000-000027220000}"/>
    <cellStyle name="_Multiple_DCF Summary pages_Jazztel model 18DP-exhibits_Telia-April01(new structure) 6" xfId="6462" xr:uid="{00000000-0005-0000-0000-000028220000}"/>
    <cellStyle name="_Multiple_DCF Summary pages_Jazztel model 18DP-exhibits_Telia-April01(new structure)_FT-6June2001" xfId="1238" xr:uid="{00000000-0005-0000-0000-000029220000}"/>
    <cellStyle name="_Multiple_DCF Summary pages_Jazztel model 18DP-exhibits_Telia-April01(new structure)_FT-6June2001 2" xfId="1239" xr:uid="{00000000-0005-0000-0000-00002A220000}"/>
    <cellStyle name="_Multiple_DCF Summary pages_Jazztel model 18DP-exhibits_Telia-April01(new structure)_FT-6June2001 2 2" xfId="6470" xr:uid="{00000000-0005-0000-0000-00002B220000}"/>
    <cellStyle name="_Multiple_DCF Summary pages_Jazztel model 18DP-exhibits_Telia-April01(new structure)_FT-6June2001 2 2 2" xfId="18896" xr:uid="{00000000-0005-0000-0000-00002C220000}"/>
    <cellStyle name="_Multiple_DCF Summary pages_Jazztel model 18DP-exhibits_Telia-April01(new structure)_FT-6June2001 2 2 3" xfId="14632" xr:uid="{00000000-0005-0000-0000-00002D220000}"/>
    <cellStyle name="_Multiple_DCF Summary pages_Jazztel model 18DP-exhibits_Telia-April01(new structure)_FT-6June2001 2 3" xfId="16988" xr:uid="{00000000-0005-0000-0000-00002E220000}"/>
    <cellStyle name="_Multiple_DCF Summary pages_Jazztel model 18DP-exhibits_Telia-April01(new structure)_FT-6June2001 2 4" xfId="11399" xr:uid="{00000000-0005-0000-0000-00002F220000}"/>
    <cellStyle name="_Multiple_DCF Summary pages_Jazztel model 18DP-exhibits_Telia-April01(new structure)_FT-6June2001 2 5" xfId="6469" xr:uid="{00000000-0005-0000-0000-000030220000}"/>
    <cellStyle name="_Multiple_DCF Summary pages_Jazztel model 18DP-exhibits_Telia-April01(new structure)_FT-6June2001 3" xfId="6471" xr:uid="{00000000-0005-0000-0000-000031220000}"/>
    <cellStyle name="_Multiple_DCF Summary pages_Jazztel model 18DP-exhibits_Telia-April01(new structure)_FT-6June2001 3 2" xfId="18897" xr:uid="{00000000-0005-0000-0000-000032220000}"/>
    <cellStyle name="_Multiple_DCF Summary pages_Jazztel model 18DP-exhibits_Telia-April01(new structure)_FT-6June2001 3 3" xfId="14633" xr:uid="{00000000-0005-0000-0000-000033220000}"/>
    <cellStyle name="_Multiple_DCF Summary pages_Jazztel model 18DP-exhibits_Telia-April01(new structure)_FT-6June2001 4" xfId="6472" xr:uid="{00000000-0005-0000-0000-000034220000}"/>
    <cellStyle name="_Multiple_DCF Summary pages_Jazztel model 18DP-exhibits_Telia-April01(new structure)_FT-6June2001 4 2" xfId="18895" xr:uid="{00000000-0005-0000-0000-000035220000}"/>
    <cellStyle name="_Multiple_DCF Summary pages_Jazztel model 18DP-exhibits_Telia-April01(new structure)_FT-6June2001 4 3" xfId="14631" xr:uid="{00000000-0005-0000-0000-000036220000}"/>
    <cellStyle name="_Multiple_DCF Summary pages_Jazztel model 18DP-exhibits_Telia-April01(new structure)_FT-6June2001 5" xfId="6473" xr:uid="{00000000-0005-0000-0000-000037220000}"/>
    <cellStyle name="_Multiple_DCF Summary pages_Jazztel model 18DP-exhibits_Telia-April01(new structure)_FT-6June2001 5 2" xfId="21394" xr:uid="{00000000-0005-0000-0000-000038220000}"/>
    <cellStyle name="_Multiple_DCF Summary pages_Jazztel model 18DP-exhibits_Telia-April01(new structure)_FT-6June2001 6" xfId="6468" xr:uid="{00000000-0005-0000-0000-000039220000}"/>
    <cellStyle name="_Multiple_DCF Summary pages_Jazztel model 18DP-exhibits_Telia-April01(new structure)_Telefonica Moviles" xfId="1240" xr:uid="{00000000-0005-0000-0000-00003A220000}"/>
    <cellStyle name="_Multiple_DCF Summary pages_Jazztel model 18DP-exhibits_Telia-April01(new structure)_Telefonica Moviles 2" xfId="1241" xr:uid="{00000000-0005-0000-0000-00003B220000}"/>
    <cellStyle name="_Multiple_DCF Summary pages_Jazztel model 18DP-exhibits_Telia-April01(new structure)_Telefonica Moviles 2 2" xfId="6476" xr:uid="{00000000-0005-0000-0000-00003C220000}"/>
    <cellStyle name="_Multiple_DCF Summary pages_Jazztel model 18DP-exhibits_Telia-April01(new structure)_Telefonica Moviles 2 2 2" xfId="18899" xr:uid="{00000000-0005-0000-0000-00003D220000}"/>
    <cellStyle name="_Multiple_DCF Summary pages_Jazztel model 18DP-exhibits_Telia-April01(new structure)_Telefonica Moviles 2 2 3" xfId="14635" xr:uid="{00000000-0005-0000-0000-00003E220000}"/>
    <cellStyle name="_Multiple_DCF Summary pages_Jazztel model 18DP-exhibits_Telia-April01(new structure)_Telefonica Moviles 2 3" xfId="16989" xr:uid="{00000000-0005-0000-0000-00003F220000}"/>
    <cellStyle name="_Multiple_DCF Summary pages_Jazztel model 18DP-exhibits_Telia-April01(new structure)_Telefonica Moviles 2 4" xfId="11400" xr:uid="{00000000-0005-0000-0000-000040220000}"/>
    <cellStyle name="_Multiple_DCF Summary pages_Jazztel model 18DP-exhibits_Telia-April01(new structure)_Telefonica Moviles 2 5" xfId="6475" xr:uid="{00000000-0005-0000-0000-000041220000}"/>
    <cellStyle name="_Multiple_DCF Summary pages_Jazztel model 18DP-exhibits_Telia-April01(new structure)_Telefonica Moviles 3" xfId="6477" xr:uid="{00000000-0005-0000-0000-000042220000}"/>
    <cellStyle name="_Multiple_DCF Summary pages_Jazztel model 18DP-exhibits_Telia-April01(new structure)_Telefonica Moviles 3 2" xfId="18900" xr:uid="{00000000-0005-0000-0000-000043220000}"/>
    <cellStyle name="_Multiple_DCF Summary pages_Jazztel model 18DP-exhibits_Telia-April01(new structure)_Telefonica Moviles 3 3" xfId="14636" xr:uid="{00000000-0005-0000-0000-000044220000}"/>
    <cellStyle name="_Multiple_DCF Summary pages_Jazztel model 18DP-exhibits_Telia-April01(new structure)_Telefonica Moviles 4" xfId="6478" xr:uid="{00000000-0005-0000-0000-000045220000}"/>
    <cellStyle name="_Multiple_DCF Summary pages_Jazztel model 18DP-exhibits_Telia-April01(new structure)_Telefonica Moviles 4 2" xfId="18898" xr:uid="{00000000-0005-0000-0000-000046220000}"/>
    <cellStyle name="_Multiple_DCF Summary pages_Jazztel model 18DP-exhibits_Telia-April01(new structure)_Telefonica Moviles 4 3" xfId="14634" xr:uid="{00000000-0005-0000-0000-000047220000}"/>
    <cellStyle name="_Multiple_DCF Summary pages_Jazztel model 18DP-exhibits_Telia-April01(new structure)_Telefonica Moviles 5" xfId="6479" xr:uid="{00000000-0005-0000-0000-000048220000}"/>
    <cellStyle name="_Multiple_DCF Summary pages_Jazztel model 18DP-exhibits_Telia-April01(new structure)_Telefonica Moviles 5 2" xfId="21395" xr:uid="{00000000-0005-0000-0000-000049220000}"/>
    <cellStyle name="_Multiple_DCF Summary pages_Jazztel model 18DP-exhibits_Telia-April01(new structure)_Telefonica Moviles 6" xfId="6474" xr:uid="{00000000-0005-0000-0000-00004A220000}"/>
    <cellStyle name="_Multiple_DCF Summary pages_Jazztel1" xfId="1242" xr:uid="{00000000-0005-0000-0000-00004B220000}"/>
    <cellStyle name="_Multiple_DCF Summary pages_Jazztel1 2" xfId="1243" xr:uid="{00000000-0005-0000-0000-00004C220000}"/>
    <cellStyle name="_Multiple_DCF Summary pages_Jazztel1 2 2" xfId="6482" xr:uid="{00000000-0005-0000-0000-00004D220000}"/>
    <cellStyle name="_Multiple_DCF Summary pages_Jazztel1 2 2 2" xfId="18902" xr:uid="{00000000-0005-0000-0000-00004E220000}"/>
    <cellStyle name="_Multiple_DCF Summary pages_Jazztel1 2 2 3" xfId="14638" xr:uid="{00000000-0005-0000-0000-00004F220000}"/>
    <cellStyle name="_Multiple_DCF Summary pages_Jazztel1 2 3" xfId="16990" xr:uid="{00000000-0005-0000-0000-000050220000}"/>
    <cellStyle name="_Multiple_DCF Summary pages_Jazztel1 2 4" xfId="11401" xr:uid="{00000000-0005-0000-0000-000051220000}"/>
    <cellStyle name="_Multiple_DCF Summary pages_Jazztel1 2 5" xfId="6481" xr:uid="{00000000-0005-0000-0000-000052220000}"/>
    <cellStyle name="_Multiple_DCF Summary pages_Jazztel1 3" xfId="6483" xr:uid="{00000000-0005-0000-0000-000053220000}"/>
    <cellStyle name="_Multiple_DCF Summary pages_Jazztel1 3 2" xfId="18903" xr:uid="{00000000-0005-0000-0000-000054220000}"/>
    <cellStyle name="_Multiple_DCF Summary pages_Jazztel1 3 3" xfId="14639" xr:uid="{00000000-0005-0000-0000-000055220000}"/>
    <cellStyle name="_Multiple_DCF Summary pages_Jazztel1 4" xfId="6484" xr:uid="{00000000-0005-0000-0000-000056220000}"/>
    <cellStyle name="_Multiple_DCF Summary pages_Jazztel1 4 2" xfId="18901" xr:uid="{00000000-0005-0000-0000-000057220000}"/>
    <cellStyle name="_Multiple_DCF Summary pages_Jazztel1 4 3" xfId="14637" xr:uid="{00000000-0005-0000-0000-000058220000}"/>
    <cellStyle name="_Multiple_DCF Summary pages_Jazztel1 5" xfId="6485" xr:uid="{00000000-0005-0000-0000-000059220000}"/>
    <cellStyle name="_Multiple_DCF Summary pages_Jazztel1 5 2" xfId="21396" xr:uid="{00000000-0005-0000-0000-00005A220000}"/>
    <cellStyle name="_Multiple_DCF Summary pages_Jazztel1 6" xfId="6480" xr:uid="{00000000-0005-0000-0000-00005B220000}"/>
    <cellStyle name="_Multiple_DCF Summary pages_Orange-Mar01" xfId="1244" xr:uid="{00000000-0005-0000-0000-00005C220000}"/>
    <cellStyle name="_Multiple_DCF Summary pages_Orange-Mar01 2" xfId="1245" xr:uid="{00000000-0005-0000-0000-00005D220000}"/>
    <cellStyle name="_Multiple_DCF Summary pages_Orange-Mar01 2 2" xfId="6488" xr:uid="{00000000-0005-0000-0000-00005E220000}"/>
    <cellStyle name="_Multiple_DCF Summary pages_Orange-Mar01 2 2 2" xfId="18905" xr:uid="{00000000-0005-0000-0000-00005F220000}"/>
    <cellStyle name="_Multiple_DCF Summary pages_Orange-Mar01 2 2 3" xfId="14641" xr:uid="{00000000-0005-0000-0000-000060220000}"/>
    <cellStyle name="_Multiple_DCF Summary pages_Orange-Mar01 2 3" xfId="16991" xr:uid="{00000000-0005-0000-0000-000061220000}"/>
    <cellStyle name="_Multiple_DCF Summary pages_Orange-Mar01 2 4" xfId="11402" xr:uid="{00000000-0005-0000-0000-000062220000}"/>
    <cellStyle name="_Multiple_DCF Summary pages_Orange-Mar01 2 5" xfId="6487" xr:uid="{00000000-0005-0000-0000-000063220000}"/>
    <cellStyle name="_Multiple_DCF Summary pages_Orange-Mar01 3" xfId="6489" xr:uid="{00000000-0005-0000-0000-000064220000}"/>
    <cellStyle name="_Multiple_DCF Summary pages_Orange-Mar01 3 2" xfId="18906" xr:uid="{00000000-0005-0000-0000-000065220000}"/>
    <cellStyle name="_Multiple_DCF Summary pages_Orange-Mar01 3 3" xfId="14642" xr:uid="{00000000-0005-0000-0000-000066220000}"/>
    <cellStyle name="_Multiple_DCF Summary pages_Orange-Mar01 4" xfId="6490" xr:uid="{00000000-0005-0000-0000-000067220000}"/>
    <cellStyle name="_Multiple_DCF Summary pages_Orange-Mar01 4 2" xfId="18904" xr:uid="{00000000-0005-0000-0000-000068220000}"/>
    <cellStyle name="_Multiple_DCF Summary pages_Orange-Mar01 4 3" xfId="14640" xr:uid="{00000000-0005-0000-0000-000069220000}"/>
    <cellStyle name="_Multiple_DCF Summary pages_Orange-Mar01 5" xfId="6491" xr:uid="{00000000-0005-0000-0000-00006A220000}"/>
    <cellStyle name="_Multiple_DCF Summary pages_Orange-Mar01 5 2" xfId="21397" xr:uid="{00000000-0005-0000-0000-00006B220000}"/>
    <cellStyle name="_Multiple_DCF Summary pages_Orange-Mar01 6" xfId="6486" xr:uid="{00000000-0005-0000-0000-00006C220000}"/>
    <cellStyle name="_Multiple_DCF Summary pages_Orange-May01" xfId="1246" xr:uid="{00000000-0005-0000-0000-00006D220000}"/>
    <cellStyle name="_Multiple_DCF Summary pages_Orange-May01 2" xfId="1247" xr:uid="{00000000-0005-0000-0000-00006E220000}"/>
    <cellStyle name="_Multiple_DCF Summary pages_Orange-May01 2 2" xfId="6494" xr:uid="{00000000-0005-0000-0000-00006F220000}"/>
    <cellStyle name="_Multiple_DCF Summary pages_Orange-May01 2 2 2" xfId="18908" xr:uid="{00000000-0005-0000-0000-000070220000}"/>
    <cellStyle name="_Multiple_DCF Summary pages_Orange-May01 2 2 3" xfId="14644" xr:uid="{00000000-0005-0000-0000-000071220000}"/>
    <cellStyle name="_Multiple_DCF Summary pages_Orange-May01 2 3" xfId="16992" xr:uid="{00000000-0005-0000-0000-000072220000}"/>
    <cellStyle name="_Multiple_DCF Summary pages_Orange-May01 2 4" xfId="11403" xr:uid="{00000000-0005-0000-0000-000073220000}"/>
    <cellStyle name="_Multiple_DCF Summary pages_Orange-May01 2 5" xfId="6493" xr:uid="{00000000-0005-0000-0000-000074220000}"/>
    <cellStyle name="_Multiple_DCF Summary pages_Orange-May01 3" xfId="6495" xr:uid="{00000000-0005-0000-0000-000075220000}"/>
    <cellStyle name="_Multiple_DCF Summary pages_Orange-May01 3 2" xfId="18909" xr:uid="{00000000-0005-0000-0000-000076220000}"/>
    <cellStyle name="_Multiple_DCF Summary pages_Orange-May01 3 3" xfId="14645" xr:uid="{00000000-0005-0000-0000-000077220000}"/>
    <cellStyle name="_Multiple_DCF Summary pages_Orange-May01 4" xfId="6496" xr:uid="{00000000-0005-0000-0000-000078220000}"/>
    <cellStyle name="_Multiple_DCF Summary pages_Orange-May01 4 2" xfId="18907" xr:uid="{00000000-0005-0000-0000-000079220000}"/>
    <cellStyle name="_Multiple_DCF Summary pages_Orange-May01 4 3" xfId="14643" xr:uid="{00000000-0005-0000-0000-00007A220000}"/>
    <cellStyle name="_Multiple_DCF Summary pages_Orange-May01 5" xfId="6497" xr:uid="{00000000-0005-0000-0000-00007B220000}"/>
    <cellStyle name="_Multiple_DCF Summary pages_Orange-May01 5 2" xfId="21398" xr:uid="{00000000-0005-0000-0000-00007C220000}"/>
    <cellStyle name="_Multiple_DCF Summary pages_Orange-May01 6" xfId="6492" xr:uid="{00000000-0005-0000-0000-00007D220000}"/>
    <cellStyle name="_Multiple_DCF Summary pages_Orange-May01_FT-6June2001" xfId="1248" xr:uid="{00000000-0005-0000-0000-00007E220000}"/>
    <cellStyle name="_Multiple_DCF Summary pages_Orange-May01_FT-6June2001 2" xfId="1249" xr:uid="{00000000-0005-0000-0000-00007F220000}"/>
    <cellStyle name="_Multiple_DCF Summary pages_Orange-May01_FT-6June2001 2 2" xfId="6500" xr:uid="{00000000-0005-0000-0000-000080220000}"/>
    <cellStyle name="_Multiple_DCF Summary pages_Orange-May01_FT-6June2001 2 2 2" xfId="18911" xr:uid="{00000000-0005-0000-0000-000081220000}"/>
    <cellStyle name="_Multiple_DCF Summary pages_Orange-May01_FT-6June2001 2 2 3" xfId="14647" xr:uid="{00000000-0005-0000-0000-000082220000}"/>
    <cellStyle name="_Multiple_DCF Summary pages_Orange-May01_FT-6June2001 2 3" xfId="16993" xr:uid="{00000000-0005-0000-0000-000083220000}"/>
    <cellStyle name="_Multiple_DCF Summary pages_Orange-May01_FT-6June2001 2 4" xfId="11404" xr:uid="{00000000-0005-0000-0000-000084220000}"/>
    <cellStyle name="_Multiple_DCF Summary pages_Orange-May01_FT-6June2001 2 5" xfId="6499" xr:uid="{00000000-0005-0000-0000-000085220000}"/>
    <cellStyle name="_Multiple_DCF Summary pages_Orange-May01_FT-6June2001 3" xfId="6501" xr:uid="{00000000-0005-0000-0000-000086220000}"/>
    <cellStyle name="_Multiple_DCF Summary pages_Orange-May01_FT-6June2001 3 2" xfId="18912" xr:uid="{00000000-0005-0000-0000-000087220000}"/>
    <cellStyle name="_Multiple_DCF Summary pages_Orange-May01_FT-6June2001 3 3" xfId="14648" xr:uid="{00000000-0005-0000-0000-000088220000}"/>
    <cellStyle name="_Multiple_DCF Summary pages_Orange-May01_FT-6June2001 4" xfId="6502" xr:uid="{00000000-0005-0000-0000-000089220000}"/>
    <cellStyle name="_Multiple_DCF Summary pages_Orange-May01_FT-6June2001 4 2" xfId="18910" xr:uid="{00000000-0005-0000-0000-00008A220000}"/>
    <cellStyle name="_Multiple_DCF Summary pages_Orange-May01_FT-6June2001 4 3" xfId="14646" xr:uid="{00000000-0005-0000-0000-00008B220000}"/>
    <cellStyle name="_Multiple_DCF Summary pages_Orange-May01_FT-6June2001 5" xfId="6503" xr:uid="{00000000-0005-0000-0000-00008C220000}"/>
    <cellStyle name="_Multiple_DCF Summary pages_Orange-May01_FT-6June2001 5 2" xfId="21399" xr:uid="{00000000-0005-0000-0000-00008D220000}"/>
    <cellStyle name="_Multiple_DCF Summary pages_Orange-May01_FT-6June2001 6" xfId="6498" xr:uid="{00000000-0005-0000-0000-00008E220000}"/>
    <cellStyle name="_Multiple_DCF Summary pages_T_MOBIL2" xfId="1250" xr:uid="{00000000-0005-0000-0000-00008F220000}"/>
    <cellStyle name="_Multiple_DCF Summary pages_T_MOBIL2 2" xfId="6504" xr:uid="{00000000-0005-0000-0000-000090220000}"/>
    <cellStyle name="_Multiple_DCF Summary pages_Telefonica Moviles" xfId="1251" xr:uid="{00000000-0005-0000-0000-000091220000}"/>
    <cellStyle name="_Multiple_DCF Summary pages_Telefonica Moviles 2" xfId="1252" xr:uid="{00000000-0005-0000-0000-000092220000}"/>
    <cellStyle name="_Multiple_DCF Summary pages_Telefonica Moviles 2 2" xfId="6507" xr:uid="{00000000-0005-0000-0000-000093220000}"/>
    <cellStyle name="_Multiple_DCF Summary pages_Telefonica Moviles 2 2 2" xfId="18914" xr:uid="{00000000-0005-0000-0000-000094220000}"/>
    <cellStyle name="_Multiple_DCF Summary pages_Telefonica Moviles 2 2 3" xfId="14650" xr:uid="{00000000-0005-0000-0000-000095220000}"/>
    <cellStyle name="_Multiple_DCF Summary pages_Telefonica Moviles 2 3" xfId="16994" xr:uid="{00000000-0005-0000-0000-000096220000}"/>
    <cellStyle name="_Multiple_DCF Summary pages_Telefonica Moviles 2 4" xfId="11405" xr:uid="{00000000-0005-0000-0000-000097220000}"/>
    <cellStyle name="_Multiple_DCF Summary pages_Telefonica Moviles 2 5" xfId="6506" xr:uid="{00000000-0005-0000-0000-000098220000}"/>
    <cellStyle name="_Multiple_DCF Summary pages_Telefonica Moviles 3" xfId="6508" xr:uid="{00000000-0005-0000-0000-000099220000}"/>
    <cellStyle name="_Multiple_DCF Summary pages_Telefonica Moviles 3 2" xfId="18915" xr:uid="{00000000-0005-0000-0000-00009A220000}"/>
    <cellStyle name="_Multiple_DCF Summary pages_Telefonica Moviles 3 3" xfId="14651" xr:uid="{00000000-0005-0000-0000-00009B220000}"/>
    <cellStyle name="_Multiple_DCF Summary pages_Telefonica Moviles 4" xfId="6509" xr:uid="{00000000-0005-0000-0000-00009C220000}"/>
    <cellStyle name="_Multiple_DCF Summary pages_Telefonica Moviles 4 2" xfId="18913" xr:uid="{00000000-0005-0000-0000-00009D220000}"/>
    <cellStyle name="_Multiple_DCF Summary pages_Telefonica Moviles 4 3" xfId="14649" xr:uid="{00000000-0005-0000-0000-00009E220000}"/>
    <cellStyle name="_Multiple_DCF Summary pages_Telefonica Moviles 5" xfId="6510" xr:uid="{00000000-0005-0000-0000-00009F220000}"/>
    <cellStyle name="_Multiple_DCF Summary pages_Telefonica Moviles 5 2" xfId="21400" xr:uid="{00000000-0005-0000-0000-0000A0220000}"/>
    <cellStyle name="_Multiple_DCF Summary pages_Telefonica Moviles 6" xfId="6505" xr:uid="{00000000-0005-0000-0000-0000A1220000}"/>
    <cellStyle name="_Multiple_DCF Summary pages_TelenorInitiation-11Jan01_FT-6June2001" xfId="1253" xr:uid="{00000000-0005-0000-0000-0000A2220000}"/>
    <cellStyle name="_Multiple_DCF Summary pages_TelenorInitiation-11Jan01_FT-6June2001 2" xfId="1254" xr:uid="{00000000-0005-0000-0000-0000A3220000}"/>
    <cellStyle name="_Multiple_DCF Summary pages_TelenorInitiation-11Jan01_FT-6June2001 2 2" xfId="6513" xr:uid="{00000000-0005-0000-0000-0000A4220000}"/>
    <cellStyle name="_Multiple_DCF Summary pages_TelenorInitiation-11Jan01_FT-6June2001 2 2 2" xfId="18917" xr:uid="{00000000-0005-0000-0000-0000A5220000}"/>
    <cellStyle name="_Multiple_DCF Summary pages_TelenorInitiation-11Jan01_FT-6June2001 2 2 3" xfId="14653" xr:uid="{00000000-0005-0000-0000-0000A6220000}"/>
    <cellStyle name="_Multiple_DCF Summary pages_TelenorInitiation-11Jan01_FT-6June2001 2 3" xfId="16995" xr:uid="{00000000-0005-0000-0000-0000A7220000}"/>
    <cellStyle name="_Multiple_DCF Summary pages_TelenorInitiation-11Jan01_FT-6June2001 2 4" xfId="11406" xr:uid="{00000000-0005-0000-0000-0000A8220000}"/>
    <cellStyle name="_Multiple_DCF Summary pages_TelenorInitiation-11Jan01_FT-6June2001 2 5" xfId="6512" xr:uid="{00000000-0005-0000-0000-0000A9220000}"/>
    <cellStyle name="_Multiple_DCF Summary pages_TelenorInitiation-11Jan01_FT-6June2001 3" xfId="6514" xr:uid="{00000000-0005-0000-0000-0000AA220000}"/>
    <cellStyle name="_Multiple_DCF Summary pages_TelenorInitiation-11Jan01_FT-6June2001 3 2" xfId="18918" xr:uid="{00000000-0005-0000-0000-0000AB220000}"/>
    <cellStyle name="_Multiple_DCF Summary pages_TelenorInitiation-11Jan01_FT-6June2001 3 3" xfId="14654" xr:uid="{00000000-0005-0000-0000-0000AC220000}"/>
    <cellStyle name="_Multiple_DCF Summary pages_TelenorInitiation-11Jan01_FT-6June2001 4" xfId="6515" xr:uid="{00000000-0005-0000-0000-0000AD220000}"/>
    <cellStyle name="_Multiple_DCF Summary pages_TelenorInitiation-11Jan01_FT-6June2001 4 2" xfId="18916" xr:uid="{00000000-0005-0000-0000-0000AE220000}"/>
    <cellStyle name="_Multiple_DCF Summary pages_TelenorInitiation-11Jan01_FT-6June2001 4 3" xfId="14652" xr:uid="{00000000-0005-0000-0000-0000AF220000}"/>
    <cellStyle name="_Multiple_DCF Summary pages_TelenorInitiation-11Jan01_FT-6June2001 5" xfId="6516" xr:uid="{00000000-0005-0000-0000-0000B0220000}"/>
    <cellStyle name="_Multiple_DCF Summary pages_TelenorInitiation-11Jan01_FT-6June2001 5 2" xfId="21401" xr:uid="{00000000-0005-0000-0000-0000B1220000}"/>
    <cellStyle name="_Multiple_DCF Summary pages_TelenorInitiation-11Jan01_FT-6June2001 6" xfId="6511" xr:uid="{00000000-0005-0000-0000-0000B2220000}"/>
    <cellStyle name="_Multiple_DCF Summary pages_TelenorWIPFeb01" xfId="1255" xr:uid="{00000000-0005-0000-0000-0000B3220000}"/>
    <cellStyle name="_Multiple_DCF Summary pages_TelenorWIPFeb01 2" xfId="1256" xr:uid="{00000000-0005-0000-0000-0000B4220000}"/>
    <cellStyle name="_Multiple_DCF Summary pages_TelenorWIPFeb01 2 2" xfId="6519" xr:uid="{00000000-0005-0000-0000-0000B5220000}"/>
    <cellStyle name="_Multiple_DCF Summary pages_TelenorWIPFeb01 2 2 2" xfId="18920" xr:uid="{00000000-0005-0000-0000-0000B6220000}"/>
    <cellStyle name="_Multiple_DCF Summary pages_TelenorWIPFeb01 2 2 3" xfId="14656" xr:uid="{00000000-0005-0000-0000-0000B7220000}"/>
    <cellStyle name="_Multiple_DCF Summary pages_TelenorWIPFeb01 2 3" xfId="16996" xr:uid="{00000000-0005-0000-0000-0000B8220000}"/>
    <cellStyle name="_Multiple_DCF Summary pages_TelenorWIPFeb01 2 4" xfId="11407" xr:uid="{00000000-0005-0000-0000-0000B9220000}"/>
    <cellStyle name="_Multiple_DCF Summary pages_TelenorWIPFeb01 2 5" xfId="6518" xr:uid="{00000000-0005-0000-0000-0000BA220000}"/>
    <cellStyle name="_Multiple_DCF Summary pages_TelenorWIPFeb01 3" xfId="6520" xr:uid="{00000000-0005-0000-0000-0000BB220000}"/>
    <cellStyle name="_Multiple_DCF Summary pages_TelenorWIPFeb01 3 2" xfId="18921" xr:uid="{00000000-0005-0000-0000-0000BC220000}"/>
    <cellStyle name="_Multiple_DCF Summary pages_TelenorWIPFeb01 3 3" xfId="14657" xr:uid="{00000000-0005-0000-0000-0000BD220000}"/>
    <cellStyle name="_Multiple_DCF Summary pages_TelenorWIPFeb01 4" xfId="6521" xr:uid="{00000000-0005-0000-0000-0000BE220000}"/>
    <cellStyle name="_Multiple_DCF Summary pages_TelenorWIPFeb01 4 2" xfId="18919" xr:uid="{00000000-0005-0000-0000-0000BF220000}"/>
    <cellStyle name="_Multiple_DCF Summary pages_TelenorWIPFeb01 4 3" xfId="14655" xr:uid="{00000000-0005-0000-0000-0000C0220000}"/>
    <cellStyle name="_Multiple_DCF Summary pages_TelenorWIPFeb01 5" xfId="6522" xr:uid="{00000000-0005-0000-0000-0000C1220000}"/>
    <cellStyle name="_Multiple_DCF Summary pages_TelenorWIPFeb01 5 2" xfId="21402" xr:uid="{00000000-0005-0000-0000-0000C2220000}"/>
    <cellStyle name="_Multiple_DCF Summary pages_TelenorWIPFeb01 6" xfId="6517" xr:uid="{00000000-0005-0000-0000-0000C3220000}"/>
    <cellStyle name="_Multiple_DCF Summary pages_TelenorWIPFeb01_FT-6June2001" xfId="1257" xr:uid="{00000000-0005-0000-0000-0000C4220000}"/>
    <cellStyle name="_Multiple_DCF Summary pages_TelenorWIPFeb01_FT-6June2001 2" xfId="1258" xr:uid="{00000000-0005-0000-0000-0000C5220000}"/>
    <cellStyle name="_Multiple_DCF Summary pages_TelenorWIPFeb01_FT-6June2001 2 2" xfId="6525" xr:uid="{00000000-0005-0000-0000-0000C6220000}"/>
    <cellStyle name="_Multiple_DCF Summary pages_TelenorWIPFeb01_FT-6June2001 2 2 2" xfId="18923" xr:uid="{00000000-0005-0000-0000-0000C7220000}"/>
    <cellStyle name="_Multiple_DCF Summary pages_TelenorWIPFeb01_FT-6June2001 2 2 3" xfId="14659" xr:uid="{00000000-0005-0000-0000-0000C8220000}"/>
    <cellStyle name="_Multiple_DCF Summary pages_TelenorWIPFeb01_FT-6June2001 2 3" xfId="16997" xr:uid="{00000000-0005-0000-0000-0000C9220000}"/>
    <cellStyle name="_Multiple_DCF Summary pages_TelenorWIPFeb01_FT-6June2001 2 4" xfId="11408" xr:uid="{00000000-0005-0000-0000-0000CA220000}"/>
    <cellStyle name="_Multiple_DCF Summary pages_TelenorWIPFeb01_FT-6June2001 2 5" xfId="6524" xr:uid="{00000000-0005-0000-0000-0000CB220000}"/>
    <cellStyle name="_Multiple_DCF Summary pages_TelenorWIPFeb01_FT-6June2001 3" xfId="6526" xr:uid="{00000000-0005-0000-0000-0000CC220000}"/>
    <cellStyle name="_Multiple_DCF Summary pages_TelenorWIPFeb01_FT-6June2001 3 2" xfId="18924" xr:uid="{00000000-0005-0000-0000-0000CD220000}"/>
    <cellStyle name="_Multiple_DCF Summary pages_TelenorWIPFeb01_FT-6June2001 3 3" xfId="14660" xr:uid="{00000000-0005-0000-0000-0000CE220000}"/>
    <cellStyle name="_Multiple_DCF Summary pages_TelenorWIPFeb01_FT-6June2001 4" xfId="6527" xr:uid="{00000000-0005-0000-0000-0000CF220000}"/>
    <cellStyle name="_Multiple_DCF Summary pages_TelenorWIPFeb01_FT-6June2001 4 2" xfId="18922" xr:uid="{00000000-0005-0000-0000-0000D0220000}"/>
    <cellStyle name="_Multiple_DCF Summary pages_TelenorWIPFeb01_FT-6June2001 4 3" xfId="14658" xr:uid="{00000000-0005-0000-0000-0000D1220000}"/>
    <cellStyle name="_Multiple_DCF Summary pages_TelenorWIPFeb01_FT-6June2001 5" xfId="6528" xr:uid="{00000000-0005-0000-0000-0000D2220000}"/>
    <cellStyle name="_Multiple_DCF Summary pages_TelenorWIPFeb01_FT-6June2001 5 2" xfId="21403" xr:uid="{00000000-0005-0000-0000-0000D3220000}"/>
    <cellStyle name="_Multiple_DCF Summary pages_TelenorWIPFeb01_FT-6June2001 6" xfId="6523" xr:uid="{00000000-0005-0000-0000-0000D4220000}"/>
    <cellStyle name="_Multiple_DCF Summary pages_Telia-April01(new structure)" xfId="1259" xr:uid="{00000000-0005-0000-0000-0000D5220000}"/>
    <cellStyle name="_Multiple_DCF Summary pages_Telia-April01(new structure) 2" xfId="1260" xr:uid="{00000000-0005-0000-0000-0000D6220000}"/>
    <cellStyle name="_Multiple_DCF Summary pages_Telia-April01(new structure) 2 2" xfId="6531" xr:uid="{00000000-0005-0000-0000-0000D7220000}"/>
    <cellStyle name="_Multiple_DCF Summary pages_Telia-April01(new structure) 2 2 2" xfId="18926" xr:uid="{00000000-0005-0000-0000-0000D8220000}"/>
    <cellStyle name="_Multiple_DCF Summary pages_Telia-April01(new structure) 2 2 3" xfId="14662" xr:uid="{00000000-0005-0000-0000-0000D9220000}"/>
    <cellStyle name="_Multiple_DCF Summary pages_Telia-April01(new structure) 2 3" xfId="16998" xr:uid="{00000000-0005-0000-0000-0000DA220000}"/>
    <cellStyle name="_Multiple_DCF Summary pages_Telia-April01(new structure) 2 4" xfId="11409" xr:uid="{00000000-0005-0000-0000-0000DB220000}"/>
    <cellStyle name="_Multiple_DCF Summary pages_Telia-April01(new structure) 2 5" xfId="6530" xr:uid="{00000000-0005-0000-0000-0000DC220000}"/>
    <cellStyle name="_Multiple_DCF Summary pages_Telia-April01(new structure) 3" xfId="6532" xr:uid="{00000000-0005-0000-0000-0000DD220000}"/>
    <cellStyle name="_Multiple_DCF Summary pages_Telia-April01(new structure) 3 2" xfId="18927" xr:uid="{00000000-0005-0000-0000-0000DE220000}"/>
    <cellStyle name="_Multiple_DCF Summary pages_Telia-April01(new structure) 3 3" xfId="14663" xr:uid="{00000000-0005-0000-0000-0000DF220000}"/>
    <cellStyle name="_Multiple_DCF Summary pages_Telia-April01(new structure) 4" xfId="6533" xr:uid="{00000000-0005-0000-0000-0000E0220000}"/>
    <cellStyle name="_Multiple_DCF Summary pages_Telia-April01(new structure) 4 2" xfId="18925" xr:uid="{00000000-0005-0000-0000-0000E1220000}"/>
    <cellStyle name="_Multiple_DCF Summary pages_Telia-April01(new structure) 4 3" xfId="14661" xr:uid="{00000000-0005-0000-0000-0000E2220000}"/>
    <cellStyle name="_Multiple_DCF Summary pages_Telia-April01(new structure) 5" xfId="6534" xr:uid="{00000000-0005-0000-0000-0000E3220000}"/>
    <cellStyle name="_Multiple_DCF Summary pages_Telia-April01(new structure) 5 2" xfId="21404" xr:uid="{00000000-0005-0000-0000-0000E4220000}"/>
    <cellStyle name="_Multiple_DCF Summary pages_Telia-April01(new structure) 6" xfId="6529" xr:uid="{00000000-0005-0000-0000-0000E5220000}"/>
    <cellStyle name="_Multiple_Discount Rate Analysis" xfId="1261" xr:uid="{00000000-0005-0000-0000-0000E6220000}"/>
    <cellStyle name="_Multiple_Discount Rate Analysis 2" xfId="1262" xr:uid="{00000000-0005-0000-0000-0000E7220000}"/>
    <cellStyle name="_Multiple_Discount Rate Analysis 2 2" xfId="6537" xr:uid="{00000000-0005-0000-0000-0000E8220000}"/>
    <cellStyle name="_Multiple_Discount Rate Analysis 2 2 2" xfId="18929" xr:uid="{00000000-0005-0000-0000-0000E9220000}"/>
    <cellStyle name="_Multiple_Discount Rate Analysis 2 2 3" xfId="14665" xr:uid="{00000000-0005-0000-0000-0000EA220000}"/>
    <cellStyle name="_Multiple_Discount Rate Analysis 2 3" xfId="16999" xr:uid="{00000000-0005-0000-0000-0000EB220000}"/>
    <cellStyle name="_Multiple_Discount Rate Analysis 2 4" xfId="11410" xr:uid="{00000000-0005-0000-0000-0000EC220000}"/>
    <cellStyle name="_Multiple_Discount Rate Analysis 2 5" xfId="6536" xr:uid="{00000000-0005-0000-0000-0000ED220000}"/>
    <cellStyle name="_Multiple_Discount Rate Analysis 3" xfId="6538" xr:uid="{00000000-0005-0000-0000-0000EE220000}"/>
    <cellStyle name="_Multiple_Discount Rate Analysis 3 2" xfId="18930" xr:uid="{00000000-0005-0000-0000-0000EF220000}"/>
    <cellStyle name="_Multiple_Discount Rate Analysis 3 3" xfId="14666" xr:uid="{00000000-0005-0000-0000-0000F0220000}"/>
    <cellStyle name="_Multiple_Discount Rate Analysis 4" xfId="6539" xr:uid="{00000000-0005-0000-0000-0000F1220000}"/>
    <cellStyle name="_Multiple_Discount Rate Analysis 4 2" xfId="18928" xr:uid="{00000000-0005-0000-0000-0000F2220000}"/>
    <cellStyle name="_Multiple_Discount Rate Analysis 4 3" xfId="14664" xr:uid="{00000000-0005-0000-0000-0000F3220000}"/>
    <cellStyle name="_Multiple_Discount Rate Analysis 5" xfId="6540" xr:uid="{00000000-0005-0000-0000-0000F4220000}"/>
    <cellStyle name="_Multiple_Discount Rate Analysis 5 2" xfId="21405" xr:uid="{00000000-0005-0000-0000-0000F5220000}"/>
    <cellStyle name="_Multiple_Discount Rate Analysis 6" xfId="6535" xr:uid="{00000000-0005-0000-0000-0000F6220000}"/>
    <cellStyle name="_Multiple_DSM_BASF_Betas" xfId="1263" xr:uid="{00000000-0005-0000-0000-0000F7220000}"/>
    <cellStyle name="_Multiple_DSM_BASF_Betas 2" xfId="1264" xr:uid="{00000000-0005-0000-0000-0000F8220000}"/>
    <cellStyle name="_Multiple_DSM_BASF_Betas 2 2" xfId="6543" xr:uid="{00000000-0005-0000-0000-0000F9220000}"/>
    <cellStyle name="_Multiple_DSM_BASF_Betas 2 2 2" xfId="18932" xr:uid="{00000000-0005-0000-0000-0000FA220000}"/>
    <cellStyle name="_Multiple_DSM_BASF_Betas 2 2 3" xfId="14668" xr:uid="{00000000-0005-0000-0000-0000FB220000}"/>
    <cellStyle name="_Multiple_DSM_BASF_Betas 2 3" xfId="17000" xr:uid="{00000000-0005-0000-0000-0000FC220000}"/>
    <cellStyle name="_Multiple_DSM_BASF_Betas 2 4" xfId="11411" xr:uid="{00000000-0005-0000-0000-0000FD220000}"/>
    <cellStyle name="_Multiple_DSM_BASF_Betas 2 5" xfId="6542" xr:uid="{00000000-0005-0000-0000-0000FE220000}"/>
    <cellStyle name="_Multiple_DSM_BASF_Betas 3" xfId="6544" xr:uid="{00000000-0005-0000-0000-0000FF220000}"/>
    <cellStyle name="_Multiple_DSM_BASF_Betas 3 2" xfId="18933" xr:uid="{00000000-0005-0000-0000-000000230000}"/>
    <cellStyle name="_Multiple_DSM_BASF_Betas 3 3" xfId="14669" xr:uid="{00000000-0005-0000-0000-000001230000}"/>
    <cellStyle name="_Multiple_DSM_BASF_Betas 4" xfId="6545" xr:uid="{00000000-0005-0000-0000-000002230000}"/>
    <cellStyle name="_Multiple_DSM_BASF_Betas 4 2" xfId="18931" xr:uid="{00000000-0005-0000-0000-000003230000}"/>
    <cellStyle name="_Multiple_DSM_BASF_Betas 4 3" xfId="14667" xr:uid="{00000000-0005-0000-0000-000004230000}"/>
    <cellStyle name="_Multiple_DSM_BASF_Betas 5" xfId="6546" xr:uid="{00000000-0005-0000-0000-000005230000}"/>
    <cellStyle name="_Multiple_DSM_BASF_Betas 5 2" xfId="21406" xr:uid="{00000000-0005-0000-0000-000006230000}"/>
    <cellStyle name="_Multiple_DSM_BASF_Betas 6" xfId="6541" xr:uid="{00000000-0005-0000-0000-000007230000}"/>
    <cellStyle name="_Multiple_European Cable CSC (08 October 03)" xfId="1265" xr:uid="{00000000-0005-0000-0000-000008230000}"/>
    <cellStyle name="_Multiple_European Cable CSC (08 October 03) 2" xfId="1266" xr:uid="{00000000-0005-0000-0000-000009230000}"/>
    <cellStyle name="_Multiple_European Cable CSC (08 October 03) 2 2" xfId="6549" xr:uid="{00000000-0005-0000-0000-00000A230000}"/>
    <cellStyle name="_Multiple_European Cable CSC (08 October 03) 2 2 2" xfId="18935" xr:uid="{00000000-0005-0000-0000-00000B230000}"/>
    <cellStyle name="_Multiple_European Cable CSC (08 October 03) 2 2 3" xfId="14671" xr:uid="{00000000-0005-0000-0000-00000C230000}"/>
    <cellStyle name="_Multiple_European Cable CSC (08 October 03) 2 3" xfId="17001" xr:uid="{00000000-0005-0000-0000-00000D230000}"/>
    <cellStyle name="_Multiple_European Cable CSC (08 October 03) 2 4" xfId="11412" xr:uid="{00000000-0005-0000-0000-00000E230000}"/>
    <cellStyle name="_Multiple_European Cable CSC (08 October 03) 2 5" xfId="6548" xr:uid="{00000000-0005-0000-0000-00000F230000}"/>
    <cellStyle name="_Multiple_European Cable CSC (08 October 03) 3" xfId="6550" xr:uid="{00000000-0005-0000-0000-000010230000}"/>
    <cellStyle name="_Multiple_European Cable CSC (08 October 03) 3 2" xfId="18936" xr:uid="{00000000-0005-0000-0000-000011230000}"/>
    <cellStyle name="_Multiple_European Cable CSC (08 October 03) 3 3" xfId="14672" xr:uid="{00000000-0005-0000-0000-000012230000}"/>
    <cellStyle name="_Multiple_European Cable CSC (08 October 03) 4" xfId="6551" xr:uid="{00000000-0005-0000-0000-000013230000}"/>
    <cellStyle name="_Multiple_European Cable CSC (08 October 03) 4 2" xfId="18934" xr:uid="{00000000-0005-0000-0000-000014230000}"/>
    <cellStyle name="_Multiple_European Cable CSC (08 October 03) 4 3" xfId="14670" xr:uid="{00000000-0005-0000-0000-000015230000}"/>
    <cellStyle name="_Multiple_European Cable CSC (08 October 03) 5" xfId="6552" xr:uid="{00000000-0005-0000-0000-000016230000}"/>
    <cellStyle name="_Multiple_European Cable CSC (08 October 03) 5 2" xfId="21407" xr:uid="{00000000-0005-0000-0000-000017230000}"/>
    <cellStyle name="_Multiple_European Cable CSC (08 October 03) 6" xfId="6547" xr:uid="{00000000-0005-0000-0000-000018230000}"/>
    <cellStyle name="_Multiple_European Consumer Publishing_Deal_Comp Sep 2005" xfId="1267" xr:uid="{00000000-0005-0000-0000-000019230000}"/>
    <cellStyle name="_Multiple_European Consumer Publishing_Deal_Comp Sep 2005 2" xfId="1268" xr:uid="{00000000-0005-0000-0000-00001A230000}"/>
    <cellStyle name="_Multiple_European Consumer Publishing_Deal_Comp Sep 2005 2 2" xfId="6555" xr:uid="{00000000-0005-0000-0000-00001B230000}"/>
    <cellStyle name="_Multiple_European Consumer Publishing_Deal_Comp Sep 2005 2 2 2" xfId="18938" xr:uid="{00000000-0005-0000-0000-00001C230000}"/>
    <cellStyle name="_Multiple_European Consumer Publishing_Deal_Comp Sep 2005 2 2 3" xfId="14674" xr:uid="{00000000-0005-0000-0000-00001D230000}"/>
    <cellStyle name="_Multiple_European Consumer Publishing_Deal_Comp Sep 2005 2 3" xfId="17002" xr:uid="{00000000-0005-0000-0000-00001E230000}"/>
    <cellStyle name="_Multiple_European Consumer Publishing_Deal_Comp Sep 2005 2 4" xfId="11413" xr:uid="{00000000-0005-0000-0000-00001F230000}"/>
    <cellStyle name="_Multiple_European Consumer Publishing_Deal_Comp Sep 2005 2 5" xfId="6554" xr:uid="{00000000-0005-0000-0000-000020230000}"/>
    <cellStyle name="_Multiple_European Consumer Publishing_Deal_Comp Sep 2005 3" xfId="6556" xr:uid="{00000000-0005-0000-0000-000021230000}"/>
    <cellStyle name="_Multiple_European Consumer Publishing_Deal_Comp Sep 2005 3 2" xfId="18939" xr:uid="{00000000-0005-0000-0000-000022230000}"/>
    <cellStyle name="_Multiple_European Consumer Publishing_Deal_Comp Sep 2005 3 3" xfId="14675" xr:uid="{00000000-0005-0000-0000-000023230000}"/>
    <cellStyle name="_Multiple_European Consumer Publishing_Deal_Comp Sep 2005 4" xfId="6557" xr:uid="{00000000-0005-0000-0000-000024230000}"/>
    <cellStyle name="_Multiple_European Consumer Publishing_Deal_Comp Sep 2005 4 2" xfId="18937" xr:uid="{00000000-0005-0000-0000-000025230000}"/>
    <cellStyle name="_Multiple_European Consumer Publishing_Deal_Comp Sep 2005 4 3" xfId="14673" xr:uid="{00000000-0005-0000-0000-000026230000}"/>
    <cellStyle name="_Multiple_European Consumer Publishing_Deal_Comp Sep 2005 5" xfId="6558" xr:uid="{00000000-0005-0000-0000-000027230000}"/>
    <cellStyle name="_Multiple_European Consumer Publishing_Deal_Comp Sep 2005 5 2" xfId="21408" xr:uid="{00000000-0005-0000-0000-000028230000}"/>
    <cellStyle name="_Multiple_European Consumer Publishing_Deal_Comp Sep 2005 6" xfId="6553" xr:uid="{00000000-0005-0000-0000-000029230000}"/>
    <cellStyle name="_Multiple_European Mobile CSC (Current)" xfId="1269" xr:uid="{00000000-0005-0000-0000-00002A230000}"/>
    <cellStyle name="_Multiple_European Mobile CSC (Current) 2" xfId="1270" xr:uid="{00000000-0005-0000-0000-00002B230000}"/>
    <cellStyle name="_Multiple_European Mobile CSC (Current) 2 2" xfId="6561" xr:uid="{00000000-0005-0000-0000-00002C230000}"/>
    <cellStyle name="_Multiple_European Mobile CSC (Current) 2 2 2" xfId="18941" xr:uid="{00000000-0005-0000-0000-00002D230000}"/>
    <cellStyle name="_Multiple_European Mobile CSC (Current) 2 2 3" xfId="14677" xr:uid="{00000000-0005-0000-0000-00002E230000}"/>
    <cellStyle name="_Multiple_European Mobile CSC (Current) 2 3" xfId="17003" xr:uid="{00000000-0005-0000-0000-00002F230000}"/>
    <cellStyle name="_Multiple_European Mobile CSC (Current) 2 4" xfId="11414" xr:uid="{00000000-0005-0000-0000-000030230000}"/>
    <cellStyle name="_Multiple_European Mobile CSC (Current) 2 5" xfId="6560" xr:uid="{00000000-0005-0000-0000-000031230000}"/>
    <cellStyle name="_Multiple_European Mobile CSC (Current) 3" xfId="6562" xr:uid="{00000000-0005-0000-0000-000032230000}"/>
    <cellStyle name="_Multiple_European Mobile CSC (Current) 3 2" xfId="18942" xr:uid="{00000000-0005-0000-0000-000033230000}"/>
    <cellStyle name="_Multiple_European Mobile CSC (Current) 3 3" xfId="14678" xr:uid="{00000000-0005-0000-0000-000034230000}"/>
    <cellStyle name="_Multiple_European Mobile CSC (Current) 4" xfId="6563" xr:uid="{00000000-0005-0000-0000-000035230000}"/>
    <cellStyle name="_Multiple_European Mobile CSC (Current) 4 2" xfId="18940" xr:uid="{00000000-0005-0000-0000-000036230000}"/>
    <cellStyle name="_Multiple_European Mobile CSC (Current) 4 3" xfId="14676" xr:uid="{00000000-0005-0000-0000-000037230000}"/>
    <cellStyle name="_Multiple_European Mobile CSC (Current) 5" xfId="6564" xr:uid="{00000000-0005-0000-0000-000038230000}"/>
    <cellStyle name="_Multiple_European Mobile CSC (Current) 5 2" xfId="21409" xr:uid="{00000000-0005-0000-0000-000039230000}"/>
    <cellStyle name="_Multiple_European Mobile CSC (Current) 6" xfId="6559" xr:uid="{00000000-0005-0000-0000-00003A230000}"/>
    <cellStyle name="_Multiple_European Professional Publishing DealCOmp Dec 2005" xfId="1271" xr:uid="{00000000-0005-0000-0000-00003B230000}"/>
    <cellStyle name="_Multiple_European Professional Publishing DealCOmp Dec 2005 2" xfId="1272" xr:uid="{00000000-0005-0000-0000-00003C230000}"/>
    <cellStyle name="_Multiple_European Professional Publishing DealCOmp Dec 2005 2 2" xfId="6567" xr:uid="{00000000-0005-0000-0000-00003D230000}"/>
    <cellStyle name="_Multiple_European Professional Publishing DealCOmp Dec 2005 2 2 2" xfId="18944" xr:uid="{00000000-0005-0000-0000-00003E230000}"/>
    <cellStyle name="_Multiple_European Professional Publishing DealCOmp Dec 2005 2 2 3" xfId="14680" xr:uid="{00000000-0005-0000-0000-00003F230000}"/>
    <cellStyle name="_Multiple_European Professional Publishing DealCOmp Dec 2005 2 3" xfId="17004" xr:uid="{00000000-0005-0000-0000-000040230000}"/>
    <cellStyle name="_Multiple_European Professional Publishing DealCOmp Dec 2005 2 4" xfId="11415" xr:uid="{00000000-0005-0000-0000-000041230000}"/>
    <cellStyle name="_Multiple_European Professional Publishing DealCOmp Dec 2005 2 5" xfId="6566" xr:uid="{00000000-0005-0000-0000-000042230000}"/>
    <cellStyle name="_Multiple_European Professional Publishing DealCOmp Dec 2005 3" xfId="6568" xr:uid="{00000000-0005-0000-0000-000043230000}"/>
    <cellStyle name="_Multiple_European Professional Publishing DealCOmp Dec 2005 3 2" xfId="18945" xr:uid="{00000000-0005-0000-0000-000044230000}"/>
    <cellStyle name="_Multiple_European Professional Publishing DealCOmp Dec 2005 3 3" xfId="14681" xr:uid="{00000000-0005-0000-0000-000045230000}"/>
    <cellStyle name="_Multiple_European Professional Publishing DealCOmp Dec 2005 4" xfId="6569" xr:uid="{00000000-0005-0000-0000-000046230000}"/>
    <cellStyle name="_Multiple_European Professional Publishing DealCOmp Dec 2005 4 2" xfId="18943" xr:uid="{00000000-0005-0000-0000-000047230000}"/>
    <cellStyle name="_Multiple_European Professional Publishing DealCOmp Dec 2005 4 3" xfId="14679" xr:uid="{00000000-0005-0000-0000-000048230000}"/>
    <cellStyle name="_Multiple_European Professional Publishing DealCOmp Dec 2005 5" xfId="6570" xr:uid="{00000000-0005-0000-0000-000049230000}"/>
    <cellStyle name="_Multiple_European Professional Publishing DealCOmp Dec 2005 5 2" xfId="21410" xr:uid="{00000000-0005-0000-0000-00004A230000}"/>
    <cellStyle name="_Multiple_European Professional Publishing DealCOmp Dec 2005 6" xfId="6565" xr:uid="{00000000-0005-0000-0000-00004B230000}"/>
    <cellStyle name="_Multiple_Financing alternatives key credit" xfId="1273" xr:uid="{00000000-0005-0000-0000-00004C230000}"/>
    <cellStyle name="_Multiple_Financing alternatives key credit 2" xfId="1274" xr:uid="{00000000-0005-0000-0000-00004D230000}"/>
    <cellStyle name="_Multiple_Financing alternatives key credit 2 2" xfId="6573" xr:uid="{00000000-0005-0000-0000-00004E230000}"/>
    <cellStyle name="_Multiple_Financing alternatives key credit 2 2 2" xfId="18947" xr:uid="{00000000-0005-0000-0000-00004F230000}"/>
    <cellStyle name="_Multiple_Financing alternatives key credit 2 2 3" xfId="14683" xr:uid="{00000000-0005-0000-0000-000050230000}"/>
    <cellStyle name="_Multiple_Financing alternatives key credit 2 3" xfId="17005" xr:uid="{00000000-0005-0000-0000-000051230000}"/>
    <cellStyle name="_Multiple_Financing alternatives key credit 2 4" xfId="11416" xr:uid="{00000000-0005-0000-0000-000052230000}"/>
    <cellStyle name="_Multiple_Financing alternatives key credit 2 5" xfId="6572" xr:uid="{00000000-0005-0000-0000-000053230000}"/>
    <cellStyle name="_Multiple_Financing alternatives key credit 3" xfId="6574" xr:uid="{00000000-0005-0000-0000-000054230000}"/>
    <cellStyle name="_Multiple_Financing alternatives key credit 3 2" xfId="18948" xr:uid="{00000000-0005-0000-0000-000055230000}"/>
    <cellStyle name="_Multiple_Financing alternatives key credit 3 3" xfId="14684" xr:uid="{00000000-0005-0000-0000-000056230000}"/>
    <cellStyle name="_Multiple_Financing alternatives key credit 4" xfId="6575" xr:uid="{00000000-0005-0000-0000-000057230000}"/>
    <cellStyle name="_Multiple_Financing alternatives key credit 4 2" xfId="18946" xr:uid="{00000000-0005-0000-0000-000058230000}"/>
    <cellStyle name="_Multiple_Financing alternatives key credit 4 3" xfId="14682" xr:uid="{00000000-0005-0000-0000-000059230000}"/>
    <cellStyle name="_Multiple_Financing alternatives key credit 5" xfId="6576" xr:uid="{00000000-0005-0000-0000-00005A230000}"/>
    <cellStyle name="_Multiple_Financing alternatives key credit 5 2" xfId="21411" xr:uid="{00000000-0005-0000-0000-00005B230000}"/>
    <cellStyle name="_Multiple_Financing alternatives key credit 6" xfId="6571" xr:uid="{00000000-0005-0000-0000-00005C230000}"/>
    <cellStyle name="_Multiple_FT-6June2001" xfId="1275" xr:uid="{00000000-0005-0000-0000-00005D230000}"/>
    <cellStyle name="_Multiple_FT-6June2001 2" xfId="1276" xr:uid="{00000000-0005-0000-0000-00005E230000}"/>
    <cellStyle name="_Multiple_FT-6June2001 2 2" xfId="6579" xr:uid="{00000000-0005-0000-0000-00005F230000}"/>
    <cellStyle name="_Multiple_FT-6June2001 2 2 2" xfId="18950" xr:uid="{00000000-0005-0000-0000-000060230000}"/>
    <cellStyle name="_Multiple_FT-6June2001 2 2 3" xfId="14686" xr:uid="{00000000-0005-0000-0000-000061230000}"/>
    <cellStyle name="_Multiple_FT-6June2001 2 3" xfId="17006" xr:uid="{00000000-0005-0000-0000-000062230000}"/>
    <cellStyle name="_Multiple_FT-6June2001 2 4" xfId="11417" xr:uid="{00000000-0005-0000-0000-000063230000}"/>
    <cellStyle name="_Multiple_FT-6June2001 2 5" xfId="6578" xr:uid="{00000000-0005-0000-0000-000064230000}"/>
    <cellStyle name="_Multiple_FT-6June2001 3" xfId="6580" xr:uid="{00000000-0005-0000-0000-000065230000}"/>
    <cellStyle name="_Multiple_FT-6June2001 3 2" xfId="18951" xr:uid="{00000000-0005-0000-0000-000066230000}"/>
    <cellStyle name="_Multiple_FT-6June2001 3 3" xfId="14687" xr:uid="{00000000-0005-0000-0000-000067230000}"/>
    <cellStyle name="_Multiple_FT-6June2001 4" xfId="6581" xr:uid="{00000000-0005-0000-0000-000068230000}"/>
    <cellStyle name="_Multiple_FT-6June2001 4 2" xfId="18949" xr:uid="{00000000-0005-0000-0000-000069230000}"/>
    <cellStyle name="_Multiple_FT-6June2001 4 3" xfId="14685" xr:uid="{00000000-0005-0000-0000-00006A230000}"/>
    <cellStyle name="_Multiple_FT-6June2001 5" xfId="6582" xr:uid="{00000000-0005-0000-0000-00006B230000}"/>
    <cellStyle name="_Multiple_FT-6June2001 5 2" xfId="21412" xr:uid="{00000000-0005-0000-0000-00006C230000}"/>
    <cellStyle name="_Multiple_FT-6June2001 6" xfId="6577" xr:uid="{00000000-0005-0000-0000-00006D230000}"/>
    <cellStyle name="_Multiple_Future Benchmarking" xfId="1277" xr:uid="{00000000-0005-0000-0000-00006E230000}"/>
    <cellStyle name="_Multiple_Industry Overview Master Spreadsheet" xfId="1278" xr:uid="{00000000-0005-0000-0000-00006F230000}"/>
    <cellStyle name="_Multiple_Industry Overview Master Spreadsheet 2" xfId="1279" xr:uid="{00000000-0005-0000-0000-000070230000}"/>
    <cellStyle name="_Multiple_Industry Overview Master Spreadsheet 2 2" xfId="6585" xr:uid="{00000000-0005-0000-0000-000071230000}"/>
    <cellStyle name="_Multiple_Industry Overview Master Spreadsheet 2 2 2" xfId="18953" xr:uid="{00000000-0005-0000-0000-000072230000}"/>
    <cellStyle name="_Multiple_Industry Overview Master Spreadsheet 2 2 3" xfId="14689" xr:uid="{00000000-0005-0000-0000-000073230000}"/>
    <cellStyle name="_Multiple_Industry Overview Master Spreadsheet 2 3" xfId="17007" xr:uid="{00000000-0005-0000-0000-000074230000}"/>
    <cellStyle name="_Multiple_Industry Overview Master Spreadsheet 2 4" xfId="11418" xr:uid="{00000000-0005-0000-0000-000075230000}"/>
    <cellStyle name="_Multiple_Industry Overview Master Spreadsheet 2 5" xfId="6584" xr:uid="{00000000-0005-0000-0000-000076230000}"/>
    <cellStyle name="_Multiple_Industry Overview Master Spreadsheet 3" xfId="6586" xr:uid="{00000000-0005-0000-0000-000077230000}"/>
    <cellStyle name="_Multiple_Industry Overview Master Spreadsheet 3 2" xfId="18954" xr:uid="{00000000-0005-0000-0000-000078230000}"/>
    <cellStyle name="_Multiple_Industry Overview Master Spreadsheet 3 3" xfId="14690" xr:uid="{00000000-0005-0000-0000-000079230000}"/>
    <cellStyle name="_Multiple_Industry Overview Master Spreadsheet 4" xfId="6587" xr:uid="{00000000-0005-0000-0000-00007A230000}"/>
    <cellStyle name="_Multiple_Industry Overview Master Spreadsheet 4 2" xfId="18952" xr:uid="{00000000-0005-0000-0000-00007B230000}"/>
    <cellStyle name="_Multiple_Industry Overview Master Spreadsheet 4 3" xfId="14688" xr:uid="{00000000-0005-0000-0000-00007C230000}"/>
    <cellStyle name="_Multiple_Industry Overview Master Spreadsheet 5" xfId="6588" xr:uid="{00000000-0005-0000-0000-00007D230000}"/>
    <cellStyle name="_Multiple_Industry Overview Master Spreadsheet 5 2" xfId="21413" xr:uid="{00000000-0005-0000-0000-00007E230000}"/>
    <cellStyle name="_Multiple_Industry Overview Master Spreadsheet 6" xfId="6583" xr:uid="{00000000-0005-0000-0000-00007F230000}"/>
    <cellStyle name="_Multiple_Jazztel model 15-exhibits" xfId="1280" xr:uid="{00000000-0005-0000-0000-000080230000}"/>
    <cellStyle name="_Multiple_Jazztel model 15-exhibits 2" xfId="1281" xr:uid="{00000000-0005-0000-0000-000081230000}"/>
    <cellStyle name="_Multiple_Jazztel model 15-exhibits 2 2" xfId="6591" xr:uid="{00000000-0005-0000-0000-000082230000}"/>
    <cellStyle name="_Multiple_Jazztel model 15-exhibits 2 2 2" xfId="18956" xr:uid="{00000000-0005-0000-0000-000083230000}"/>
    <cellStyle name="_Multiple_Jazztel model 15-exhibits 2 2 3" xfId="14692" xr:uid="{00000000-0005-0000-0000-000084230000}"/>
    <cellStyle name="_Multiple_Jazztel model 15-exhibits 2 3" xfId="17008" xr:uid="{00000000-0005-0000-0000-000085230000}"/>
    <cellStyle name="_Multiple_Jazztel model 15-exhibits 2 4" xfId="11419" xr:uid="{00000000-0005-0000-0000-000086230000}"/>
    <cellStyle name="_Multiple_Jazztel model 15-exhibits 2 5" xfId="6590" xr:uid="{00000000-0005-0000-0000-000087230000}"/>
    <cellStyle name="_Multiple_Jazztel model 15-exhibits 3" xfId="6592" xr:uid="{00000000-0005-0000-0000-000088230000}"/>
    <cellStyle name="_Multiple_Jazztel model 15-exhibits 3 2" xfId="18957" xr:uid="{00000000-0005-0000-0000-000089230000}"/>
    <cellStyle name="_Multiple_Jazztel model 15-exhibits 3 3" xfId="14693" xr:uid="{00000000-0005-0000-0000-00008A230000}"/>
    <cellStyle name="_Multiple_Jazztel model 15-exhibits 4" xfId="6593" xr:uid="{00000000-0005-0000-0000-00008B230000}"/>
    <cellStyle name="_Multiple_Jazztel model 15-exhibits 4 2" xfId="18955" xr:uid="{00000000-0005-0000-0000-00008C230000}"/>
    <cellStyle name="_Multiple_Jazztel model 15-exhibits 4 3" xfId="14691" xr:uid="{00000000-0005-0000-0000-00008D230000}"/>
    <cellStyle name="_Multiple_Jazztel model 15-exhibits 5" xfId="6594" xr:uid="{00000000-0005-0000-0000-00008E230000}"/>
    <cellStyle name="_Multiple_Jazztel model 15-exhibits 5 2" xfId="21414" xr:uid="{00000000-0005-0000-0000-00008F230000}"/>
    <cellStyle name="_Multiple_Jazztel model 15-exhibits 6" xfId="6589" xr:uid="{00000000-0005-0000-0000-000090230000}"/>
    <cellStyle name="_Multiple_Jazztel model 15-exhibits bis" xfId="1282" xr:uid="{00000000-0005-0000-0000-000091230000}"/>
    <cellStyle name="_Multiple_Jazztel model 15-exhibits bis 2" xfId="1283" xr:uid="{00000000-0005-0000-0000-000092230000}"/>
    <cellStyle name="_Multiple_Jazztel model 15-exhibits bis 2 2" xfId="6597" xr:uid="{00000000-0005-0000-0000-000093230000}"/>
    <cellStyle name="_Multiple_Jazztel model 15-exhibits bis 2 2 2" xfId="18959" xr:uid="{00000000-0005-0000-0000-000094230000}"/>
    <cellStyle name="_Multiple_Jazztel model 15-exhibits bis 2 2 3" xfId="14695" xr:uid="{00000000-0005-0000-0000-000095230000}"/>
    <cellStyle name="_Multiple_Jazztel model 15-exhibits bis 2 3" xfId="17009" xr:uid="{00000000-0005-0000-0000-000096230000}"/>
    <cellStyle name="_Multiple_Jazztel model 15-exhibits bis 2 4" xfId="11420" xr:uid="{00000000-0005-0000-0000-000097230000}"/>
    <cellStyle name="_Multiple_Jazztel model 15-exhibits bis 2 5" xfId="6596" xr:uid="{00000000-0005-0000-0000-000098230000}"/>
    <cellStyle name="_Multiple_Jazztel model 15-exhibits bis 3" xfId="6598" xr:uid="{00000000-0005-0000-0000-000099230000}"/>
    <cellStyle name="_Multiple_Jazztel model 15-exhibits bis 3 2" xfId="18960" xr:uid="{00000000-0005-0000-0000-00009A230000}"/>
    <cellStyle name="_Multiple_Jazztel model 15-exhibits bis 3 3" xfId="14696" xr:uid="{00000000-0005-0000-0000-00009B230000}"/>
    <cellStyle name="_Multiple_Jazztel model 15-exhibits bis 4" xfId="6599" xr:uid="{00000000-0005-0000-0000-00009C230000}"/>
    <cellStyle name="_Multiple_Jazztel model 15-exhibits bis 4 2" xfId="18958" xr:uid="{00000000-0005-0000-0000-00009D230000}"/>
    <cellStyle name="_Multiple_Jazztel model 15-exhibits bis 4 3" xfId="14694" xr:uid="{00000000-0005-0000-0000-00009E230000}"/>
    <cellStyle name="_Multiple_Jazztel model 15-exhibits bis 5" xfId="6600" xr:uid="{00000000-0005-0000-0000-00009F230000}"/>
    <cellStyle name="_Multiple_Jazztel model 15-exhibits bis 5 2" xfId="21415" xr:uid="{00000000-0005-0000-0000-0000A0230000}"/>
    <cellStyle name="_Multiple_Jazztel model 15-exhibits bis 6" xfId="6595" xr:uid="{00000000-0005-0000-0000-0000A1230000}"/>
    <cellStyle name="_Multiple_Jazztel model 15-exhibits_Jazztel model 16DP3-Exhibits_FT-6June2001_1" xfId="1284" xr:uid="{00000000-0005-0000-0000-0000A2230000}"/>
    <cellStyle name="_Multiple_Jazztel model 15-exhibits_Jazztel model 16DP3-Exhibits_FT-6June2001_1 2" xfId="1285" xr:uid="{00000000-0005-0000-0000-0000A3230000}"/>
    <cellStyle name="_Multiple_Jazztel model 15-exhibits_Jazztel model 16DP3-Exhibits_FT-6June2001_1 2 2" xfId="6603" xr:uid="{00000000-0005-0000-0000-0000A4230000}"/>
    <cellStyle name="_Multiple_Jazztel model 15-exhibits_Jazztel model 16DP3-Exhibits_FT-6June2001_1 2 2 2" xfId="18962" xr:uid="{00000000-0005-0000-0000-0000A5230000}"/>
    <cellStyle name="_Multiple_Jazztel model 15-exhibits_Jazztel model 16DP3-Exhibits_FT-6June2001_1 2 2 3" xfId="14698" xr:uid="{00000000-0005-0000-0000-0000A6230000}"/>
    <cellStyle name="_Multiple_Jazztel model 15-exhibits_Jazztel model 16DP3-Exhibits_FT-6June2001_1 2 3" xfId="17010" xr:uid="{00000000-0005-0000-0000-0000A7230000}"/>
    <cellStyle name="_Multiple_Jazztel model 15-exhibits_Jazztel model 16DP3-Exhibits_FT-6June2001_1 2 4" xfId="11421" xr:uid="{00000000-0005-0000-0000-0000A8230000}"/>
    <cellStyle name="_Multiple_Jazztel model 15-exhibits_Jazztel model 16DP3-Exhibits_FT-6June2001_1 2 5" xfId="6602" xr:uid="{00000000-0005-0000-0000-0000A9230000}"/>
    <cellStyle name="_Multiple_Jazztel model 15-exhibits_Jazztel model 16DP3-Exhibits_FT-6June2001_1 3" xfId="6604" xr:uid="{00000000-0005-0000-0000-0000AA230000}"/>
    <cellStyle name="_Multiple_Jazztel model 15-exhibits_Jazztel model 16DP3-Exhibits_FT-6June2001_1 3 2" xfId="18963" xr:uid="{00000000-0005-0000-0000-0000AB230000}"/>
    <cellStyle name="_Multiple_Jazztel model 15-exhibits_Jazztel model 16DP3-Exhibits_FT-6June2001_1 3 3" xfId="14699" xr:uid="{00000000-0005-0000-0000-0000AC230000}"/>
    <cellStyle name="_Multiple_Jazztel model 15-exhibits_Jazztel model 16DP3-Exhibits_FT-6June2001_1 4" xfId="6605" xr:uid="{00000000-0005-0000-0000-0000AD230000}"/>
    <cellStyle name="_Multiple_Jazztel model 15-exhibits_Jazztel model 16DP3-Exhibits_FT-6June2001_1 4 2" xfId="18961" xr:uid="{00000000-0005-0000-0000-0000AE230000}"/>
    <cellStyle name="_Multiple_Jazztel model 15-exhibits_Jazztel model 16DP3-Exhibits_FT-6June2001_1 4 3" xfId="14697" xr:uid="{00000000-0005-0000-0000-0000AF230000}"/>
    <cellStyle name="_Multiple_Jazztel model 15-exhibits_Jazztel model 16DP3-Exhibits_FT-6June2001_1 5" xfId="6606" xr:uid="{00000000-0005-0000-0000-0000B0230000}"/>
    <cellStyle name="_Multiple_Jazztel model 15-exhibits_Jazztel model 16DP3-Exhibits_FT-6June2001_1 5 2" xfId="21416" xr:uid="{00000000-0005-0000-0000-0000B1230000}"/>
    <cellStyle name="_Multiple_Jazztel model 15-exhibits_Jazztel model 16DP3-Exhibits_FT-6June2001_1 6" xfId="6601" xr:uid="{00000000-0005-0000-0000-0000B2230000}"/>
    <cellStyle name="_Multiple_Jazztel model 15-exhibits_Jazztel model 18DP-exhibits_T_MOBIL2_Telefonica Moviles" xfId="1286" xr:uid="{00000000-0005-0000-0000-0000B3230000}"/>
    <cellStyle name="_Multiple_Jazztel model 15-exhibits_Jazztel model 18DP-exhibits_T_MOBIL2_Telefonica Moviles 2" xfId="1287" xr:uid="{00000000-0005-0000-0000-0000B4230000}"/>
    <cellStyle name="_Multiple_Jazztel model 15-exhibits_Jazztel model 18DP-exhibits_T_MOBIL2_Telefonica Moviles 2 2" xfId="6609" xr:uid="{00000000-0005-0000-0000-0000B5230000}"/>
    <cellStyle name="_Multiple_Jazztel model 15-exhibits_Jazztel model 18DP-exhibits_T_MOBIL2_Telefonica Moviles 2 2 2" xfId="18965" xr:uid="{00000000-0005-0000-0000-0000B6230000}"/>
    <cellStyle name="_Multiple_Jazztel model 15-exhibits_Jazztel model 18DP-exhibits_T_MOBIL2_Telefonica Moviles 2 2 3" xfId="14701" xr:uid="{00000000-0005-0000-0000-0000B7230000}"/>
    <cellStyle name="_Multiple_Jazztel model 15-exhibits_Jazztel model 18DP-exhibits_T_MOBIL2_Telefonica Moviles 2 3" xfId="17011" xr:uid="{00000000-0005-0000-0000-0000B8230000}"/>
    <cellStyle name="_Multiple_Jazztel model 15-exhibits_Jazztel model 18DP-exhibits_T_MOBIL2_Telefonica Moviles 2 4" xfId="11422" xr:uid="{00000000-0005-0000-0000-0000B9230000}"/>
    <cellStyle name="_Multiple_Jazztel model 15-exhibits_Jazztel model 18DP-exhibits_T_MOBIL2_Telefonica Moviles 2 5" xfId="6608" xr:uid="{00000000-0005-0000-0000-0000BA230000}"/>
    <cellStyle name="_Multiple_Jazztel model 15-exhibits_Jazztel model 18DP-exhibits_T_MOBIL2_Telefonica Moviles 3" xfId="6610" xr:uid="{00000000-0005-0000-0000-0000BB230000}"/>
    <cellStyle name="_Multiple_Jazztel model 15-exhibits_Jazztel model 18DP-exhibits_T_MOBIL2_Telefonica Moviles 3 2" xfId="18966" xr:uid="{00000000-0005-0000-0000-0000BC230000}"/>
    <cellStyle name="_Multiple_Jazztel model 15-exhibits_Jazztel model 18DP-exhibits_T_MOBIL2_Telefonica Moviles 3 3" xfId="14702" xr:uid="{00000000-0005-0000-0000-0000BD230000}"/>
    <cellStyle name="_Multiple_Jazztel model 15-exhibits_Jazztel model 18DP-exhibits_T_MOBIL2_Telefonica Moviles 4" xfId="6611" xr:uid="{00000000-0005-0000-0000-0000BE230000}"/>
    <cellStyle name="_Multiple_Jazztel model 15-exhibits_Jazztel model 18DP-exhibits_T_MOBIL2_Telefonica Moviles 4 2" xfId="18964" xr:uid="{00000000-0005-0000-0000-0000BF230000}"/>
    <cellStyle name="_Multiple_Jazztel model 15-exhibits_Jazztel model 18DP-exhibits_T_MOBIL2_Telefonica Moviles 4 3" xfId="14700" xr:uid="{00000000-0005-0000-0000-0000C0230000}"/>
    <cellStyle name="_Multiple_Jazztel model 15-exhibits_Jazztel model 18DP-exhibits_T_MOBIL2_Telefonica Moviles 5" xfId="6612" xr:uid="{00000000-0005-0000-0000-0000C1230000}"/>
    <cellStyle name="_Multiple_Jazztel model 15-exhibits_Jazztel model 18DP-exhibits_T_MOBIL2_Telefonica Moviles 5 2" xfId="21417" xr:uid="{00000000-0005-0000-0000-0000C2230000}"/>
    <cellStyle name="_Multiple_Jazztel model 15-exhibits_Jazztel model 18DP-exhibits_T_MOBIL2_Telefonica Moviles 6" xfId="6607" xr:uid="{00000000-0005-0000-0000-0000C3230000}"/>
    <cellStyle name="_Multiple_Jazztel model 15-exhibits_Jazztel model 18DP-exhibits_TelenorInitiation-11Jan01" xfId="1288" xr:uid="{00000000-0005-0000-0000-0000C4230000}"/>
    <cellStyle name="_Multiple_Jazztel model 15-exhibits_Jazztel model 18DP-exhibits_TelenorInitiation-11Jan01 2" xfId="1289" xr:uid="{00000000-0005-0000-0000-0000C5230000}"/>
    <cellStyle name="_Multiple_Jazztel model 15-exhibits_Jazztel model 18DP-exhibits_TelenorInitiation-11Jan01 2 2" xfId="6615" xr:uid="{00000000-0005-0000-0000-0000C6230000}"/>
    <cellStyle name="_Multiple_Jazztel model 15-exhibits_Jazztel model 18DP-exhibits_TelenorInitiation-11Jan01 2 2 2" xfId="18968" xr:uid="{00000000-0005-0000-0000-0000C7230000}"/>
    <cellStyle name="_Multiple_Jazztel model 15-exhibits_Jazztel model 18DP-exhibits_TelenorInitiation-11Jan01 2 2 3" xfId="14704" xr:uid="{00000000-0005-0000-0000-0000C8230000}"/>
    <cellStyle name="_Multiple_Jazztel model 15-exhibits_Jazztel model 18DP-exhibits_TelenorInitiation-11Jan01 2 3" xfId="17012" xr:uid="{00000000-0005-0000-0000-0000C9230000}"/>
    <cellStyle name="_Multiple_Jazztel model 15-exhibits_Jazztel model 18DP-exhibits_TelenorInitiation-11Jan01 2 4" xfId="11423" xr:uid="{00000000-0005-0000-0000-0000CA230000}"/>
    <cellStyle name="_Multiple_Jazztel model 15-exhibits_Jazztel model 18DP-exhibits_TelenorInitiation-11Jan01 2 5" xfId="6614" xr:uid="{00000000-0005-0000-0000-0000CB230000}"/>
    <cellStyle name="_Multiple_Jazztel model 15-exhibits_Jazztel model 18DP-exhibits_TelenorInitiation-11Jan01 3" xfId="6616" xr:uid="{00000000-0005-0000-0000-0000CC230000}"/>
    <cellStyle name="_Multiple_Jazztel model 15-exhibits_Jazztel model 18DP-exhibits_TelenorInitiation-11Jan01 3 2" xfId="18969" xr:uid="{00000000-0005-0000-0000-0000CD230000}"/>
    <cellStyle name="_Multiple_Jazztel model 15-exhibits_Jazztel model 18DP-exhibits_TelenorInitiation-11Jan01 3 3" xfId="14705" xr:uid="{00000000-0005-0000-0000-0000CE230000}"/>
    <cellStyle name="_Multiple_Jazztel model 15-exhibits_Jazztel model 18DP-exhibits_TelenorInitiation-11Jan01 4" xfId="6617" xr:uid="{00000000-0005-0000-0000-0000CF230000}"/>
    <cellStyle name="_Multiple_Jazztel model 15-exhibits_Jazztel model 18DP-exhibits_TelenorInitiation-11Jan01 4 2" xfId="18967" xr:uid="{00000000-0005-0000-0000-0000D0230000}"/>
    <cellStyle name="_Multiple_Jazztel model 15-exhibits_Jazztel model 18DP-exhibits_TelenorInitiation-11Jan01 4 3" xfId="14703" xr:uid="{00000000-0005-0000-0000-0000D1230000}"/>
    <cellStyle name="_Multiple_Jazztel model 15-exhibits_Jazztel model 18DP-exhibits_TelenorInitiation-11Jan01 5" xfId="6618" xr:uid="{00000000-0005-0000-0000-0000D2230000}"/>
    <cellStyle name="_Multiple_Jazztel model 15-exhibits_Jazztel model 18DP-exhibits_TelenorInitiation-11Jan01 5 2" xfId="21418" xr:uid="{00000000-0005-0000-0000-0000D3230000}"/>
    <cellStyle name="_Multiple_Jazztel model 15-exhibits_Jazztel model 18DP-exhibits_TelenorInitiation-11Jan01 6" xfId="6613" xr:uid="{00000000-0005-0000-0000-0000D4230000}"/>
    <cellStyle name="_Multiple_Jazztel model 15-exhibits_Jazztel model 18DP-exhibits_TelenorWIPFeb01" xfId="1290" xr:uid="{00000000-0005-0000-0000-0000D5230000}"/>
    <cellStyle name="_Multiple_Jazztel model 15-exhibits_Jazztel model 18DP-exhibits_TelenorWIPFeb01 2" xfId="1291" xr:uid="{00000000-0005-0000-0000-0000D6230000}"/>
    <cellStyle name="_Multiple_Jazztel model 15-exhibits_Jazztel model 18DP-exhibits_TelenorWIPFeb01 2 2" xfId="6621" xr:uid="{00000000-0005-0000-0000-0000D7230000}"/>
    <cellStyle name="_Multiple_Jazztel model 15-exhibits_Jazztel model 18DP-exhibits_TelenorWIPFeb01 2 2 2" xfId="18971" xr:uid="{00000000-0005-0000-0000-0000D8230000}"/>
    <cellStyle name="_Multiple_Jazztel model 15-exhibits_Jazztel model 18DP-exhibits_TelenorWIPFeb01 2 2 3" xfId="14707" xr:uid="{00000000-0005-0000-0000-0000D9230000}"/>
    <cellStyle name="_Multiple_Jazztel model 15-exhibits_Jazztel model 18DP-exhibits_TelenorWIPFeb01 2 3" xfId="17013" xr:uid="{00000000-0005-0000-0000-0000DA230000}"/>
    <cellStyle name="_Multiple_Jazztel model 15-exhibits_Jazztel model 18DP-exhibits_TelenorWIPFeb01 2 4" xfId="11424" xr:uid="{00000000-0005-0000-0000-0000DB230000}"/>
    <cellStyle name="_Multiple_Jazztel model 15-exhibits_Jazztel model 18DP-exhibits_TelenorWIPFeb01 2 5" xfId="6620" xr:uid="{00000000-0005-0000-0000-0000DC230000}"/>
    <cellStyle name="_Multiple_Jazztel model 15-exhibits_Jazztel model 18DP-exhibits_TelenorWIPFeb01 3" xfId="6622" xr:uid="{00000000-0005-0000-0000-0000DD230000}"/>
    <cellStyle name="_Multiple_Jazztel model 15-exhibits_Jazztel model 18DP-exhibits_TelenorWIPFeb01 3 2" xfId="18972" xr:uid="{00000000-0005-0000-0000-0000DE230000}"/>
    <cellStyle name="_Multiple_Jazztel model 15-exhibits_Jazztel model 18DP-exhibits_TelenorWIPFeb01 3 3" xfId="14708" xr:uid="{00000000-0005-0000-0000-0000DF230000}"/>
    <cellStyle name="_Multiple_Jazztel model 15-exhibits_Jazztel model 18DP-exhibits_TelenorWIPFeb01 4" xfId="6623" xr:uid="{00000000-0005-0000-0000-0000E0230000}"/>
    <cellStyle name="_Multiple_Jazztel model 15-exhibits_Jazztel model 18DP-exhibits_TelenorWIPFeb01 4 2" xfId="18970" xr:uid="{00000000-0005-0000-0000-0000E1230000}"/>
    <cellStyle name="_Multiple_Jazztel model 15-exhibits_Jazztel model 18DP-exhibits_TelenorWIPFeb01 4 3" xfId="14706" xr:uid="{00000000-0005-0000-0000-0000E2230000}"/>
    <cellStyle name="_Multiple_Jazztel model 15-exhibits_Jazztel model 18DP-exhibits_TelenorWIPFeb01 5" xfId="6624" xr:uid="{00000000-0005-0000-0000-0000E3230000}"/>
    <cellStyle name="_Multiple_Jazztel model 15-exhibits_Jazztel model 18DP-exhibits_TelenorWIPFeb01 5 2" xfId="21419" xr:uid="{00000000-0005-0000-0000-0000E4230000}"/>
    <cellStyle name="_Multiple_Jazztel model 15-exhibits_Jazztel model 18DP-exhibits_TelenorWIPFeb01 6" xfId="6619" xr:uid="{00000000-0005-0000-0000-0000E5230000}"/>
    <cellStyle name="_Multiple_Jazztel model 15-exhibits_Jazztel model 18DP-exhibits_Telia-April01(new structure)_Telefonica Moviles" xfId="1292" xr:uid="{00000000-0005-0000-0000-0000E6230000}"/>
    <cellStyle name="_Multiple_Jazztel model 15-exhibits_Jazztel model 18DP-exhibits_Telia-April01(new structure)_Telefonica Moviles 2" xfId="1293" xr:uid="{00000000-0005-0000-0000-0000E7230000}"/>
    <cellStyle name="_Multiple_Jazztel model 15-exhibits_Jazztel model 18DP-exhibits_Telia-April01(new structure)_Telefonica Moviles 2 2" xfId="6627" xr:uid="{00000000-0005-0000-0000-0000E8230000}"/>
    <cellStyle name="_Multiple_Jazztel model 15-exhibits_Jazztel model 18DP-exhibits_Telia-April01(new structure)_Telefonica Moviles 2 2 2" xfId="18974" xr:uid="{00000000-0005-0000-0000-0000E9230000}"/>
    <cellStyle name="_Multiple_Jazztel model 15-exhibits_Jazztel model 18DP-exhibits_Telia-April01(new structure)_Telefonica Moviles 2 2 3" xfId="14710" xr:uid="{00000000-0005-0000-0000-0000EA230000}"/>
    <cellStyle name="_Multiple_Jazztel model 15-exhibits_Jazztel model 18DP-exhibits_Telia-April01(new structure)_Telefonica Moviles 2 3" xfId="17014" xr:uid="{00000000-0005-0000-0000-0000EB230000}"/>
    <cellStyle name="_Multiple_Jazztel model 15-exhibits_Jazztel model 18DP-exhibits_Telia-April01(new structure)_Telefonica Moviles 2 4" xfId="11425" xr:uid="{00000000-0005-0000-0000-0000EC230000}"/>
    <cellStyle name="_Multiple_Jazztel model 15-exhibits_Jazztel model 18DP-exhibits_Telia-April01(new structure)_Telefonica Moviles 2 5" xfId="6626" xr:uid="{00000000-0005-0000-0000-0000ED230000}"/>
    <cellStyle name="_Multiple_Jazztel model 15-exhibits_Jazztel model 18DP-exhibits_Telia-April01(new structure)_Telefonica Moviles 3" xfId="6628" xr:uid="{00000000-0005-0000-0000-0000EE230000}"/>
    <cellStyle name="_Multiple_Jazztel model 15-exhibits_Jazztel model 18DP-exhibits_Telia-April01(new structure)_Telefonica Moviles 3 2" xfId="18975" xr:uid="{00000000-0005-0000-0000-0000EF230000}"/>
    <cellStyle name="_Multiple_Jazztel model 15-exhibits_Jazztel model 18DP-exhibits_Telia-April01(new structure)_Telefonica Moviles 3 3" xfId="14711" xr:uid="{00000000-0005-0000-0000-0000F0230000}"/>
    <cellStyle name="_Multiple_Jazztel model 15-exhibits_Jazztel model 18DP-exhibits_Telia-April01(new structure)_Telefonica Moviles 4" xfId="6629" xr:uid="{00000000-0005-0000-0000-0000F1230000}"/>
    <cellStyle name="_Multiple_Jazztel model 15-exhibits_Jazztel model 18DP-exhibits_Telia-April01(new structure)_Telefonica Moviles 4 2" xfId="18973" xr:uid="{00000000-0005-0000-0000-0000F2230000}"/>
    <cellStyle name="_Multiple_Jazztel model 15-exhibits_Jazztel model 18DP-exhibits_Telia-April01(new structure)_Telefonica Moviles 4 3" xfId="14709" xr:uid="{00000000-0005-0000-0000-0000F3230000}"/>
    <cellStyle name="_Multiple_Jazztel model 15-exhibits_Jazztel model 18DP-exhibits_Telia-April01(new structure)_Telefonica Moviles 5" xfId="6630" xr:uid="{00000000-0005-0000-0000-0000F4230000}"/>
    <cellStyle name="_Multiple_Jazztel model 15-exhibits_Jazztel model 18DP-exhibits_Telia-April01(new structure)_Telefonica Moviles 5 2" xfId="21420" xr:uid="{00000000-0005-0000-0000-0000F5230000}"/>
    <cellStyle name="_Multiple_Jazztel model 15-exhibits_Jazztel model 18DP-exhibits_Telia-April01(new structure)_Telefonica Moviles 6" xfId="6625" xr:uid="{00000000-0005-0000-0000-0000F6230000}"/>
    <cellStyle name="_Multiple_Jazztel model 15-exhibits_Orange-May01_FT-6June2001" xfId="1294" xr:uid="{00000000-0005-0000-0000-0000F7230000}"/>
    <cellStyle name="_Multiple_Jazztel model 15-exhibits_Orange-May01_FT-6June2001 2" xfId="1295" xr:uid="{00000000-0005-0000-0000-0000F8230000}"/>
    <cellStyle name="_Multiple_Jazztel model 15-exhibits_Orange-May01_FT-6June2001 2 2" xfId="6633" xr:uid="{00000000-0005-0000-0000-0000F9230000}"/>
    <cellStyle name="_Multiple_Jazztel model 15-exhibits_Orange-May01_FT-6June2001 2 2 2" xfId="18977" xr:uid="{00000000-0005-0000-0000-0000FA230000}"/>
    <cellStyle name="_Multiple_Jazztel model 15-exhibits_Orange-May01_FT-6June2001 2 2 3" xfId="14713" xr:uid="{00000000-0005-0000-0000-0000FB230000}"/>
    <cellStyle name="_Multiple_Jazztel model 15-exhibits_Orange-May01_FT-6June2001 2 3" xfId="17015" xr:uid="{00000000-0005-0000-0000-0000FC230000}"/>
    <cellStyle name="_Multiple_Jazztel model 15-exhibits_Orange-May01_FT-6June2001 2 4" xfId="11426" xr:uid="{00000000-0005-0000-0000-0000FD230000}"/>
    <cellStyle name="_Multiple_Jazztel model 15-exhibits_Orange-May01_FT-6June2001 2 5" xfId="6632" xr:uid="{00000000-0005-0000-0000-0000FE230000}"/>
    <cellStyle name="_Multiple_Jazztel model 15-exhibits_Orange-May01_FT-6June2001 3" xfId="6634" xr:uid="{00000000-0005-0000-0000-0000FF230000}"/>
    <cellStyle name="_Multiple_Jazztel model 15-exhibits_Orange-May01_FT-6June2001 3 2" xfId="18978" xr:uid="{00000000-0005-0000-0000-000000240000}"/>
    <cellStyle name="_Multiple_Jazztel model 15-exhibits_Orange-May01_FT-6June2001 3 3" xfId="14714" xr:uid="{00000000-0005-0000-0000-000001240000}"/>
    <cellStyle name="_Multiple_Jazztel model 15-exhibits_Orange-May01_FT-6June2001 4" xfId="6635" xr:uid="{00000000-0005-0000-0000-000002240000}"/>
    <cellStyle name="_Multiple_Jazztel model 15-exhibits_Orange-May01_FT-6June2001 4 2" xfId="18976" xr:uid="{00000000-0005-0000-0000-000003240000}"/>
    <cellStyle name="_Multiple_Jazztel model 15-exhibits_Orange-May01_FT-6June2001 4 3" xfId="14712" xr:uid="{00000000-0005-0000-0000-000004240000}"/>
    <cellStyle name="_Multiple_Jazztel model 15-exhibits_Orange-May01_FT-6June2001 5" xfId="6636" xr:uid="{00000000-0005-0000-0000-000005240000}"/>
    <cellStyle name="_Multiple_Jazztel model 15-exhibits_Orange-May01_FT-6June2001 5 2" xfId="21421" xr:uid="{00000000-0005-0000-0000-000006240000}"/>
    <cellStyle name="_Multiple_Jazztel model 15-exhibits_Orange-May01_FT-6June2001 6" xfId="6631" xr:uid="{00000000-0005-0000-0000-000007240000}"/>
    <cellStyle name="_Multiple_Jazztel model 15-exhibits_TelenorInitiation-11Jan01" xfId="1296" xr:uid="{00000000-0005-0000-0000-000008240000}"/>
    <cellStyle name="_Multiple_Jazztel model 15-exhibits_TelenorInitiation-11Jan01 2" xfId="1297" xr:uid="{00000000-0005-0000-0000-000009240000}"/>
    <cellStyle name="_Multiple_Jazztel model 15-exhibits_TelenorInitiation-11Jan01 2 2" xfId="6639" xr:uid="{00000000-0005-0000-0000-00000A240000}"/>
    <cellStyle name="_Multiple_Jazztel model 15-exhibits_TelenorInitiation-11Jan01 2 2 2" xfId="18980" xr:uid="{00000000-0005-0000-0000-00000B240000}"/>
    <cellStyle name="_Multiple_Jazztel model 15-exhibits_TelenorInitiation-11Jan01 2 2 3" xfId="14716" xr:uid="{00000000-0005-0000-0000-00000C240000}"/>
    <cellStyle name="_Multiple_Jazztel model 15-exhibits_TelenorInitiation-11Jan01 2 3" xfId="17016" xr:uid="{00000000-0005-0000-0000-00000D240000}"/>
    <cellStyle name="_Multiple_Jazztel model 15-exhibits_TelenorInitiation-11Jan01 2 4" xfId="11427" xr:uid="{00000000-0005-0000-0000-00000E240000}"/>
    <cellStyle name="_Multiple_Jazztel model 15-exhibits_TelenorInitiation-11Jan01 2 5" xfId="6638" xr:uid="{00000000-0005-0000-0000-00000F240000}"/>
    <cellStyle name="_Multiple_Jazztel model 15-exhibits_TelenorInitiation-11Jan01 3" xfId="6640" xr:uid="{00000000-0005-0000-0000-000010240000}"/>
    <cellStyle name="_Multiple_Jazztel model 15-exhibits_TelenorInitiation-11Jan01 3 2" xfId="18981" xr:uid="{00000000-0005-0000-0000-000011240000}"/>
    <cellStyle name="_Multiple_Jazztel model 15-exhibits_TelenorInitiation-11Jan01 3 3" xfId="14717" xr:uid="{00000000-0005-0000-0000-000012240000}"/>
    <cellStyle name="_Multiple_Jazztel model 15-exhibits_TelenorInitiation-11Jan01 4" xfId="6641" xr:uid="{00000000-0005-0000-0000-000013240000}"/>
    <cellStyle name="_Multiple_Jazztel model 15-exhibits_TelenorInitiation-11Jan01 4 2" xfId="18979" xr:uid="{00000000-0005-0000-0000-000014240000}"/>
    <cellStyle name="_Multiple_Jazztel model 15-exhibits_TelenorInitiation-11Jan01 4 3" xfId="14715" xr:uid="{00000000-0005-0000-0000-000015240000}"/>
    <cellStyle name="_Multiple_Jazztel model 15-exhibits_TelenorInitiation-11Jan01 5" xfId="6642" xr:uid="{00000000-0005-0000-0000-000016240000}"/>
    <cellStyle name="_Multiple_Jazztel model 15-exhibits_TelenorInitiation-11Jan01 5 2" xfId="21422" xr:uid="{00000000-0005-0000-0000-000017240000}"/>
    <cellStyle name="_Multiple_Jazztel model 15-exhibits_TelenorInitiation-11Jan01 6" xfId="6637" xr:uid="{00000000-0005-0000-0000-000018240000}"/>
    <cellStyle name="_Multiple_Jazztel model 15-exhibits_TelenorInitiation-11Jan01_FT-6June2001" xfId="1298" xr:uid="{00000000-0005-0000-0000-000019240000}"/>
    <cellStyle name="_Multiple_Jazztel model 15-exhibits_TelenorInitiation-11Jan01_FT-6June2001 2" xfId="1299" xr:uid="{00000000-0005-0000-0000-00001A240000}"/>
    <cellStyle name="_Multiple_Jazztel model 15-exhibits_TelenorInitiation-11Jan01_FT-6June2001 2 2" xfId="6645" xr:uid="{00000000-0005-0000-0000-00001B240000}"/>
    <cellStyle name="_Multiple_Jazztel model 15-exhibits_TelenorInitiation-11Jan01_FT-6June2001 2 2 2" xfId="18983" xr:uid="{00000000-0005-0000-0000-00001C240000}"/>
    <cellStyle name="_Multiple_Jazztel model 15-exhibits_TelenorInitiation-11Jan01_FT-6June2001 2 2 3" xfId="14719" xr:uid="{00000000-0005-0000-0000-00001D240000}"/>
    <cellStyle name="_Multiple_Jazztel model 15-exhibits_TelenorInitiation-11Jan01_FT-6June2001 2 3" xfId="17017" xr:uid="{00000000-0005-0000-0000-00001E240000}"/>
    <cellStyle name="_Multiple_Jazztel model 15-exhibits_TelenorInitiation-11Jan01_FT-6June2001 2 4" xfId="11428" xr:uid="{00000000-0005-0000-0000-00001F240000}"/>
    <cellStyle name="_Multiple_Jazztel model 15-exhibits_TelenorInitiation-11Jan01_FT-6June2001 2 5" xfId="6644" xr:uid="{00000000-0005-0000-0000-000020240000}"/>
    <cellStyle name="_Multiple_Jazztel model 15-exhibits_TelenorInitiation-11Jan01_FT-6June2001 3" xfId="6646" xr:uid="{00000000-0005-0000-0000-000021240000}"/>
    <cellStyle name="_Multiple_Jazztel model 15-exhibits_TelenorInitiation-11Jan01_FT-6June2001 3 2" xfId="18984" xr:uid="{00000000-0005-0000-0000-000022240000}"/>
    <cellStyle name="_Multiple_Jazztel model 15-exhibits_TelenorInitiation-11Jan01_FT-6June2001 3 3" xfId="14720" xr:uid="{00000000-0005-0000-0000-000023240000}"/>
    <cellStyle name="_Multiple_Jazztel model 15-exhibits_TelenorInitiation-11Jan01_FT-6June2001 4" xfId="6647" xr:uid="{00000000-0005-0000-0000-000024240000}"/>
    <cellStyle name="_Multiple_Jazztel model 15-exhibits_TelenorInitiation-11Jan01_FT-6June2001 4 2" xfId="18982" xr:uid="{00000000-0005-0000-0000-000025240000}"/>
    <cellStyle name="_Multiple_Jazztel model 15-exhibits_TelenorInitiation-11Jan01_FT-6June2001 4 3" xfId="14718" xr:uid="{00000000-0005-0000-0000-000026240000}"/>
    <cellStyle name="_Multiple_Jazztel model 15-exhibits_TelenorInitiation-11Jan01_FT-6June2001 5" xfId="6648" xr:uid="{00000000-0005-0000-0000-000027240000}"/>
    <cellStyle name="_Multiple_Jazztel model 15-exhibits_TelenorInitiation-11Jan01_FT-6June2001 5 2" xfId="21423" xr:uid="{00000000-0005-0000-0000-000028240000}"/>
    <cellStyle name="_Multiple_Jazztel model 15-exhibits_TelenorInitiation-11Jan01_FT-6June2001 6" xfId="6643" xr:uid="{00000000-0005-0000-0000-000029240000}"/>
    <cellStyle name="_Multiple_Jazztel model 15-exhibits_TelenorWIPFeb01" xfId="1300" xr:uid="{00000000-0005-0000-0000-00002A240000}"/>
    <cellStyle name="_Multiple_Jazztel model 15-exhibits_TelenorWIPFeb01 2" xfId="1301" xr:uid="{00000000-0005-0000-0000-00002B240000}"/>
    <cellStyle name="_Multiple_Jazztel model 15-exhibits_TelenorWIPFeb01 2 2" xfId="6651" xr:uid="{00000000-0005-0000-0000-00002C240000}"/>
    <cellStyle name="_Multiple_Jazztel model 15-exhibits_TelenorWIPFeb01 2 2 2" xfId="18986" xr:uid="{00000000-0005-0000-0000-00002D240000}"/>
    <cellStyle name="_Multiple_Jazztel model 15-exhibits_TelenorWIPFeb01 2 2 3" xfId="14722" xr:uid="{00000000-0005-0000-0000-00002E240000}"/>
    <cellStyle name="_Multiple_Jazztel model 15-exhibits_TelenorWIPFeb01 2 3" xfId="17018" xr:uid="{00000000-0005-0000-0000-00002F240000}"/>
    <cellStyle name="_Multiple_Jazztel model 15-exhibits_TelenorWIPFeb01 2 4" xfId="11429" xr:uid="{00000000-0005-0000-0000-000030240000}"/>
    <cellStyle name="_Multiple_Jazztel model 15-exhibits_TelenorWIPFeb01 2 5" xfId="6650" xr:uid="{00000000-0005-0000-0000-000031240000}"/>
    <cellStyle name="_Multiple_Jazztel model 15-exhibits_TelenorWIPFeb01 3" xfId="6652" xr:uid="{00000000-0005-0000-0000-000032240000}"/>
    <cellStyle name="_Multiple_Jazztel model 15-exhibits_TelenorWIPFeb01 3 2" xfId="18987" xr:uid="{00000000-0005-0000-0000-000033240000}"/>
    <cellStyle name="_Multiple_Jazztel model 15-exhibits_TelenorWIPFeb01 3 3" xfId="14723" xr:uid="{00000000-0005-0000-0000-000034240000}"/>
    <cellStyle name="_Multiple_Jazztel model 15-exhibits_TelenorWIPFeb01 4" xfId="6653" xr:uid="{00000000-0005-0000-0000-000035240000}"/>
    <cellStyle name="_Multiple_Jazztel model 15-exhibits_TelenorWIPFeb01 4 2" xfId="18985" xr:uid="{00000000-0005-0000-0000-000036240000}"/>
    <cellStyle name="_Multiple_Jazztel model 15-exhibits_TelenorWIPFeb01 4 3" xfId="14721" xr:uid="{00000000-0005-0000-0000-000037240000}"/>
    <cellStyle name="_Multiple_Jazztel model 15-exhibits_TelenorWIPFeb01 5" xfId="6654" xr:uid="{00000000-0005-0000-0000-000038240000}"/>
    <cellStyle name="_Multiple_Jazztel model 15-exhibits_TelenorWIPFeb01 5 2" xfId="21424" xr:uid="{00000000-0005-0000-0000-000039240000}"/>
    <cellStyle name="_Multiple_Jazztel model 15-exhibits_TelenorWIPFeb01 6" xfId="6649" xr:uid="{00000000-0005-0000-0000-00003A240000}"/>
    <cellStyle name="_Multiple_Jazztel model 15-exhibits-Friso2_Jazztel1" xfId="1302" xr:uid="{00000000-0005-0000-0000-00003B240000}"/>
    <cellStyle name="_Multiple_Jazztel model 15-exhibits-Friso2_Jazztel1 2" xfId="1303" xr:uid="{00000000-0005-0000-0000-00003C240000}"/>
    <cellStyle name="_Multiple_Jazztel model 15-exhibits-Friso2_Jazztel1 2 2" xfId="6657" xr:uid="{00000000-0005-0000-0000-00003D240000}"/>
    <cellStyle name="_Multiple_Jazztel model 15-exhibits-Friso2_Jazztel1 2 2 2" xfId="18989" xr:uid="{00000000-0005-0000-0000-00003E240000}"/>
    <cellStyle name="_Multiple_Jazztel model 15-exhibits-Friso2_Jazztel1 2 2 3" xfId="14725" xr:uid="{00000000-0005-0000-0000-00003F240000}"/>
    <cellStyle name="_Multiple_Jazztel model 15-exhibits-Friso2_Jazztel1 2 3" xfId="17019" xr:uid="{00000000-0005-0000-0000-000040240000}"/>
    <cellStyle name="_Multiple_Jazztel model 15-exhibits-Friso2_Jazztel1 2 4" xfId="11430" xr:uid="{00000000-0005-0000-0000-000041240000}"/>
    <cellStyle name="_Multiple_Jazztel model 15-exhibits-Friso2_Jazztel1 2 5" xfId="6656" xr:uid="{00000000-0005-0000-0000-000042240000}"/>
    <cellStyle name="_Multiple_Jazztel model 15-exhibits-Friso2_Jazztel1 3" xfId="6658" xr:uid="{00000000-0005-0000-0000-000043240000}"/>
    <cellStyle name="_Multiple_Jazztel model 15-exhibits-Friso2_Jazztel1 3 2" xfId="18990" xr:uid="{00000000-0005-0000-0000-000044240000}"/>
    <cellStyle name="_Multiple_Jazztel model 15-exhibits-Friso2_Jazztel1 3 3" xfId="14726" xr:uid="{00000000-0005-0000-0000-000045240000}"/>
    <cellStyle name="_Multiple_Jazztel model 15-exhibits-Friso2_Jazztel1 4" xfId="6659" xr:uid="{00000000-0005-0000-0000-000046240000}"/>
    <cellStyle name="_Multiple_Jazztel model 15-exhibits-Friso2_Jazztel1 4 2" xfId="18988" xr:uid="{00000000-0005-0000-0000-000047240000}"/>
    <cellStyle name="_Multiple_Jazztel model 15-exhibits-Friso2_Jazztel1 4 3" xfId="14724" xr:uid="{00000000-0005-0000-0000-000048240000}"/>
    <cellStyle name="_Multiple_Jazztel model 15-exhibits-Friso2_Jazztel1 5" xfId="6660" xr:uid="{00000000-0005-0000-0000-000049240000}"/>
    <cellStyle name="_Multiple_Jazztel model 15-exhibits-Friso2_Jazztel1 5 2" xfId="21425" xr:uid="{00000000-0005-0000-0000-00004A240000}"/>
    <cellStyle name="_Multiple_Jazztel model 15-exhibits-Friso2_Jazztel1 6" xfId="6655" xr:uid="{00000000-0005-0000-0000-00004B240000}"/>
    <cellStyle name="_Multiple_Jazztel model 15-exhibits-Friso2_Orange-Mar01_FT-6June2001" xfId="1304" xr:uid="{00000000-0005-0000-0000-00004C240000}"/>
    <cellStyle name="_Multiple_Jazztel model 15-exhibits-Friso2_Orange-Mar01_FT-6June2001 2" xfId="1305" xr:uid="{00000000-0005-0000-0000-00004D240000}"/>
    <cellStyle name="_Multiple_Jazztel model 15-exhibits-Friso2_Orange-Mar01_FT-6June2001 2 2" xfId="6663" xr:uid="{00000000-0005-0000-0000-00004E240000}"/>
    <cellStyle name="_Multiple_Jazztel model 15-exhibits-Friso2_Orange-Mar01_FT-6June2001 2 2 2" xfId="18992" xr:uid="{00000000-0005-0000-0000-00004F240000}"/>
    <cellStyle name="_Multiple_Jazztel model 15-exhibits-Friso2_Orange-Mar01_FT-6June2001 2 2 3" xfId="14728" xr:uid="{00000000-0005-0000-0000-000050240000}"/>
    <cellStyle name="_Multiple_Jazztel model 15-exhibits-Friso2_Orange-Mar01_FT-6June2001 2 3" xfId="17020" xr:uid="{00000000-0005-0000-0000-000051240000}"/>
    <cellStyle name="_Multiple_Jazztel model 15-exhibits-Friso2_Orange-Mar01_FT-6June2001 2 4" xfId="11431" xr:uid="{00000000-0005-0000-0000-000052240000}"/>
    <cellStyle name="_Multiple_Jazztel model 15-exhibits-Friso2_Orange-Mar01_FT-6June2001 2 5" xfId="6662" xr:uid="{00000000-0005-0000-0000-000053240000}"/>
    <cellStyle name="_Multiple_Jazztel model 15-exhibits-Friso2_Orange-Mar01_FT-6June2001 3" xfId="6664" xr:uid="{00000000-0005-0000-0000-000054240000}"/>
    <cellStyle name="_Multiple_Jazztel model 15-exhibits-Friso2_Orange-Mar01_FT-6June2001 3 2" xfId="18993" xr:uid="{00000000-0005-0000-0000-000055240000}"/>
    <cellStyle name="_Multiple_Jazztel model 15-exhibits-Friso2_Orange-Mar01_FT-6June2001 3 3" xfId="14729" xr:uid="{00000000-0005-0000-0000-000056240000}"/>
    <cellStyle name="_Multiple_Jazztel model 15-exhibits-Friso2_Orange-Mar01_FT-6June2001 4" xfId="6665" xr:uid="{00000000-0005-0000-0000-000057240000}"/>
    <cellStyle name="_Multiple_Jazztel model 15-exhibits-Friso2_Orange-Mar01_FT-6June2001 4 2" xfId="18991" xr:uid="{00000000-0005-0000-0000-000058240000}"/>
    <cellStyle name="_Multiple_Jazztel model 15-exhibits-Friso2_Orange-Mar01_FT-6June2001 4 3" xfId="14727" xr:uid="{00000000-0005-0000-0000-000059240000}"/>
    <cellStyle name="_Multiple_Jazztel model 15-exhibits-Friso2_Orange-Mar01_FT-6June2001 5" xfId="6666" xr:uid="{00000000-0005-0000-0000-00005A240000}"/>
    <cellStyle name="_Multiple_Jazztel model 15-exhibits-Friso2_Orange-Mar01_FT-6June2001 5 2" xfId="21426" xr:uid="{00000000-0005-0000-0000-00005B240000}"/>
    <cellStyle name="_Multiple_Jazztel model 15-exhibits-Friso2_Orange-Mar01_FT-6June2001 6" xfId="6661" xr:uid="{00000000-0005-0000-0000-00005C240000}"/>
    <cellStyle name="_Multiple_Jazztel model 15-exhibits-Friso2_Orange-May01" xfId="1306" xr:uid="{00000000-0005-0000-0000-00005D240000}"/>
    <cellStyle name="_Multiple_Jazztel model 15-exhibits-Friso2_Orange-May01 2" xfId="1307" xr:uid="{00000000-0005-0000-0000-00005E240000}"/>
    <cellStyle name="_Multiple_Jazztel model 15-exhibits-Friso2_Orange-May01 2 2" xfId="6669" xr:uid="{00000000-0005-0000-0000-00005F240000}"/>
    <cellStyle name="_Multiple_Jazztel model 15-exhibits-Friso2_Orange-May01 2 2 2" xfId="18995" xr:uid="{00000000-0005-0000-0000-000060240000}"/>
    <cellStyle name="_Multiple_Jazztel model 15-exhibits-Friso2_Orange-May01 2 2 3" xfId="14731" xr:uid="{00000000-0005-0000-0000-000061240000}"/>
    <cellStyle name="_Multiple_Jazztel model 15-exhibits-Friso2_Orange-May01 2 3" xfId="17021" xr:uid="{00000000-0005-0000-0000-000062240000}"/>
    <cellStyle name="_Multiple_Jazztel model 15-exhibits-Friso2_Orange-May01 2 4" xfId="11432" xr:uid="{00000000-0005-0000-0000-000063240000}"/>
    <cellStyle name="_Multiple_Jazztel model 15-exhibits-Friso2_Orange-May01 2 5" xfId="6668" xr:uid="{00000000-0005-0000-0000-000064240000}"/>
    <cellStyle name="_Multiple_Jazztel model 15-exhibits-Friso2_Orange-May01 3" xfId="6670" xr:uid="{00000000-0005-0000-0000-000065240000}"/>
    <cellStyle name="_Multiple_Jazztel model 15-exhibits-Friso2_Orange-May01 3 2" xfId="18996" xr:uid="{00000000-0005-0000-0000-000066240000}"/>
    <cellStyle name="_Multiple_Jazztel model 15-exhibits-Friso2_Orange-May01 3 3" xfId="14732" xr:uid="{00000000-0005-0000-0000-000067240000}"/>
    <cellStyle name="_Multiple_Jazztel model 15-exhibits-Friso2_Orange-May01 4" xfId="6671" xr:uid="{00000000-0005-0000-0000-000068240000}"/>
    <cellStyle name="_Multiple_Jazztel model 15-exhibits-Friso2_Orange-May01 4 2" xfId="18994" xr:uid="{00000000-0005-0000-0000-000069240000}"/>
    <cellStyle name="_Multiple_Jazztel model 15-exhibits-Friso2_Orange-May01 4 3" xfId="14730" xr:uid="{00000000-0005-0000-0000-00006A240000}"/>
    <cellStyle name="_Multiple_Jazztel model 15-exhibits-Friso2_Orange-May01 5" xfId="6672" xr:uid="{00000000-0005-0000-0000-00006B240000}"/>
    <cellStyle name="_Multiple_Jazztel model 15-exhibits-Friso2_Orange-May01 5 2" xfId="21427" xr:uid="{00000000-0005-0000-0000-00006C240000}"/>
    <cellStyle name="_Multiple_Jazztel model 15-exhibits-Friso2_Orange-May01 6" xfId="6667" xr:uid="{00000000-0005-0000-0000-00006D240000}"/>
    <cellStyle name="_Multiple_Jazztel model 15-exhibits-Friso2_Orange-May01_FT-6June2001" xfId="1308" xr:uid="{00000000-0005-0000-0000-00006E240000}"/>
    <cellStyle name="_Multiple_Jazztel model 15-exhibits-Friso2_Orange-May01_FT-6June2001 2" xfId="1309" xr:uid="{00000000-0005-0000-0000-00006F240000}"/>
    <cellStyle name="_Multiple_Jazztel model 15-exhibits-Friso2_Orange-May01_FT-6June2001 2 2" xfId="6675" xr:uid="{00000000-0005-0000-0000-000070240000}"/>
    <cellStyle name="_Multiple_Jazztel model 15-exhibits-Friso2_Orange-May01_FT-6June2001 2 2 2" xfId="18998" xr:uid="{00000000-0005-0000-0000-000071240000}"/>
    <cellStyle name="_Multiple_Jazztel model 15-exhibits-Friso2_Orange-May01_FT-6June2001 2 2 3" xfId="14734" xr:uid="{00000000-0005-0000-0000-000072240000}"/>
    <cellStyle name="_Multiple_Jazztel model 15-exhibits-Friso2_Orange-May01_FT-6June2001 2 3" xfId="17022" xr:uid="{00000000-0005-0000-0000-000073240000}"/>
    <cellStyle name="_Multiple_Jazztel model 15-exhibits-Friso2_Orange-May01_FT-6June2001 2 4" xfId="11433" xr:uid="{00000000-0005-0000-0000-000074240000}"/>
    <cellStyle name="_Multiple_Jazztel model 15-exhibits-Friso2_Orange-May01_FT-6June2001 2 5" xfId="6674" xr:uid="{00000000-0005-0000-0000-000075240000}"/>
    <cellStyle name="_Multiple_Jazztel model 15-exhibits-Friso2_Orange-May01_FT-6June2001 3" xfId="6676" xr:uid="{00000000-0005-0000-0000-000076240000}"/>
    <cellStyle name="_Multiple_Jazztel model 15-exhibits-Friso2_Orange-May01_FT-6June2001 3 2" xfId="18999" xr:uid="{00000000-0005-0000-0000-000077240000}"/>
    <cellStyle name="_Multiple_Jazztel model 15-exhibits-Friso2_Orange-May01_FT-6June2001 3 3" xfId="14735" xr:uid="{00000000-0005-0000-0000-000078240000}"/>
    <cellStyle name="_Multiple_Jazztel model 15-exhibits-Friso2_Orange-May01_FT-6June2001 4" xfId="6677" xr:uid="{00000000-0005-0000-0000-000079240000}"/>
    <cellStyle name="_Multiple_Jazztel model 15-exhibits-Friso2_Orange-May01_FT-6June2001 4 2" xfId="18997" xr:uid="{00000000-0005-0000-0000-00007A240000}"/>
    <cellStyle name="_Multiple_Jazztel model 15-exhibits-Friso2_Orange-May01_FT-6June2001 4 3" xfId="14733" xr:uid="{00000000-0005-0000-0000-00007B240000}"/>
    <cellStyle name="_Multiple_Jazztel model 15-exhibits-Friso2_Orange-May01_FT-6June2001 5" xfId="6678" xr:uid="{00000000-0005-0000-0000-00007C240000}"/>
    <cellStyle name="_Multiple_Jazztel model 15-exhibits-Friso2_Orange-May01_FT-6June2001 5 2" xfId="21428" xr:uid="{00000000-0005-0000-0000-00007D240000}"/>
    <cellStyle name="_Multiple_Jazztel model 15-exhibits-Friso2_Orange-May01_FT-6June2001 6" xfId="6673" xr:uid="{00000000-0005-0000-0000-00007E240000}"/>
    <cellStyle name="_Multiple_Jazztel model 15-exhibits-Friso2_T_MOBIL2" xfId="1310" xr:uid="{00000000-0005-0000-0000-00007F240000}"/>
    <cellStyle name="_Multiple_Jazztel model 15-exhibits-Friso2_T_MOBIL2 2" xfId="6679" xr:uid="{00000000-0005-0000-0000-000080240000}"/>
    <cellStyle name="_Multiple_Jazztel model 15-exhibits-Friso2_TelenorInitiation-11Jan01_FT-6June2001" xfId="1311" xr:uid="{00000000-0005-0000-0000-000081240000}"/>
    <cellStyle name="_Multiple_Jazztel model 15-exhibits-Friso2_TelenorInitiation-11Jan01_FT-6June2001 2" xfId="1312" xr:uid="{00000000-0005-0000-0000-000082240000}"/>
    <cellStyle name="_Multiple_Jazztel model 15-exhibits-Friso2_TelenorInitiation-11Jan01_FT-6June2001 2 2" xfId="6682" xr:uid="{00000000-0005-0000-0000-000083240000}"/>
    <cellStyle name="_Multiple_Jazztel model 15-exhibits-Friso2_TelenorInitiation-11Jan01_FT-6June2001 2 2 2" xfId="19001" xr:uid="{00000000-0005-0000-0000-000084240000}"/>
    <cellStyle name="_Multiple_Jazztel model 15-exhibits-Friso2_TelenorInitiation-11Jan01_FT-6June2001 2 2 3" xfId="14737" xr:uid="{00000000-0005-0000-0000-000085240000}"/>
    <cellStyle name="_Multiple_Jazztel model 15-exhibits-Friso2_TelenorInitiation-11Jan01_FT-6June2001 2 3" xfId="17023" xr:uid="{00000000-0005-0000-0000-000086240000}"/>
    <cellStyle name="_Multiple_Jazztel model 15-exhibits-Friso2_TelenorInitiation-11Jan01_FT-6June2001 2 4" xfId="11434" xr:uid="{00000000-0005-0000-0000-000087240000}"/>
    <cellStyle name="_Multiple_Jazztel model 15-exhibits-Friso2_TelenorInitiation-11Jan01_FT-6June2001 2 5" xfId="6681" xr:uid="{00000000-0005-0000-0000-000088240000}"/>
    <cellStyle name="_Multiple_Jazztel model 15-exhibits-Friso2_TelenorInitiation-11Jan01_FT-6June2001 3" xfId="6683" xr:uid="{00000000-0005-0000-0000-000089240000}"/>
    <cellStyle name="_Multiple_Jazztel model 15-exhibits-Friso2_TelenorInitiation-11Jan01_FT-6June2001 3 2" xfId="19002" xr:uid="{00000000-0005-0000-0000-00008A240000}"/>
    <cellStyle name="_Multiple_Jazztel model 15-exhibits-Friso2_TelenorInitiation-11Jan01_FT-6June2001 3 3" xfId="14738" xr:uid="{00000000-0005-0000-0000-00008B240000}"/>
    <cellStyle name="_Multiple_Jazztel model 15-exhibits-Friso2_TelenorInitiation-11Jan01_FT-6June2001 4" xfId="6684" xr:uid="{00000000-0005-0000-0000-00008C240000}"/>
    <cellStyle name="_Multiple_Jazztel model 15-exhibits-Friso2_TelenorInitiation-11Jan01_FT-6June2001 4 2" xfId="19000" xr:uid="{00000000-0005-0000-0000-00008D240000}"/>
    <cellStyle name="_Multiple_Jazztel model 15-exhibits-Friso2_TelenorInitiation-11Jan01_FT-6June2001 4 3" xfId="14736" xr:uid="{00000000-0005-0000-0000-00008E240000}"/>
    <cellStyle name="_Multiple_Jazztel model 15-exhibits-Friso2_TelenorInitiation-11Jan01_FT-6June2001 5" xfId="6685" xr:uid="{00000000-0005-0000-0000-00008F240000}"/>
    <cellStyle name="_Multiple_Jazztel model 15-exhibits-Friso2_TelenorInitiation-11Jan01_FT-6June2001 5 2" xfId="21429" xr:uid="{00000000-0005-0000-0000-000090240000}"/>
    <cellStyle name="_Multiple_Jazztel model 15-exhibits-Friso2_TelenorInitiation-11Jan01_FT-6June2001 6" xfId="6680" xr:uid="{00000000-0005-0000-0000-000091240000}"/>
    <cellStyle name="_Multiple_Jazztel model 15-exhibits-Friso2_TelenorWIPFeb01" xfId="1313" xr:uid="{00000000-0005-0000-0000-000092240000}"/>
    <cellStyle name="_Multiple_Jazztel model 15-exhibits-Friso2_TelenorWIPFeb01 2" xfId="1314" xr:uid="{00000000-0005-0000-0000-000093240000}"/>
    <cellStyle name="_Multiple_Jazztel model 15-exhibits-Friso2_TelenorWIPFeb01 2 2" xfId="6688" xr:uid="{00000000-0005-0000-0000-000094240000}"/>
    <cellStyle name="_Multiple_Jazztel model 15-exhibits-Friso2_TelenorWIPFeb01 2 2 2" xfId="19004" xr:uid="{00000000-0005-0000-0000-000095240000}"/>
    <cellStyle name="_Multiple_Jazztel model 15-exhibits-Friso2_TelenorWIPFeb01 2 2 3" xfId="14740" xr:uid="{00000000-0005-0000-0000-000096240000}"/>
    <cellStyle name="_Multiple_Jazztel model 15-exhibits-Friso2_TelenorWIPFeb01 2 3" xfId="17024" xr:uid="{00000000-0005-0000-0000-000097240000}"/>
    <cellStyle name="_Multiple_Jazztel model 15-exhibits-Friso2_TelenorWIPFeb01 2 4" xfId="11435" xr:uid="{00000000-0005-0000-0000-000098240000}"/>
    <cellStyle name="_Multiple_Jazztel model 15-exhibits-Friso2_TelenorWIPFeb01 2 5" xfId="6687" xr:uid="{00000000-0005-0000-0000-000099240000}"/>
    <cellStyle name="_Multiple_Jazztel model 15-exhibits-Friso2_TelenorWIPFeb01 3" xfId="6689" xr:uid="{00000000-0005-0000-0000-00009A240000}"/>
    <cellStyle name="_Multiple_Jazztel model 15-exhibits-Friso2_TelenorWIPFeb01 3 2" xfId="19005" xr:uid="{00000000-0005-0000-0000-00009B240000}"/>
    <cellStyle name="_Multiple_Jazztel model 15-exhibits-Friso2_TelenorWIPFeb01 3 3" xfId="14741" xr:uid="{00000000-0005-0000-0000-00009C240000}"/>
    <cellStyle name="_Multiple_Jazztel model 15-exhibits-Friso2_TelenorWIPFeb01 4" xfId="6690" xr:uid="{00000000-0005-0000-0000-00009D240000}"/>
    <cellStyle name="_Multiple_Jazztel model 15-exhibits-Friso2_TelenorWIPFeb01 4 2" xfId="19003" xr:uid="{00000000-0005-0000-0000-00009E240000}"/>
    <cellStyle name="_Multiple_Jazztel model 15-exhibits-Friso2_TelenorWIPFeb01 4 3" xfId="14739" xr:uid="{00000000-0005-0000-0000-00009F240000}"/>
    <cellStyle name="_Multiple_Jazztel model 15-exhibits-Friso2_TelenorWIPFeb01 5" xfId="6691" xr:uid="{00000000-0005-0000-0000-0000A0240000}"/>
    <cellStyle name="_Multiple_Jazztel model 15-exhibits-Friso2_TelenorWIPFeb01 5 2" xfId="21430" xr:uid="{00000000-0005-0000-0000-0000A1240000}"/>
    <cellStyle name="_Multiple_Jazztel model 15-exhibits-Friso2_TelenorWIPFeb01 6" xfId="6686" xr:uid="{00000000-0005-0000-0000-0000A2240000}"/>
    <cellStyle name="_Multiple_Jazztel model 15-exhibits-Friso2_TelenorWIPFeb01_FT-6June2001" xfId="1315" xr:uid="{00000000-0005-0000-0000-0000A3240000}"/>
    <cellStyle name="_Multiple_Jazztel model 15-exhibits-Friso2_TelenorWIPFeb01_FT-6June2001 2" xfId="1316" xr:uid="{00000000-0005-0000-0000-0000A4240000}"/>
    <cellStyle name="_Multiple_Jazztel model 15-exhibits-Friso2_TelenorWIPFeb01_FT-6June2001 2 2" xfId="6694" xr:uid="{00000000-0005-0000-0000-0000A5240000}"/>
    <cellStyle name="_Multiple_Jazztel model 15-exhibits-Friso2_TelenorWIPFeb01_FT-6June2001 2 2 2" xfId="19007" xr:uid="{00000000-0005-0000-0000-0000A6240000}"/>
    <cellStyle name="_Multiple_Jazztel model 15-exhibits-Friso2_TelenorWIPFeb01_FT-6June2001 2 2 3" xfId="14743" xr:uid="{00000000-0005-0000-0000-0000A7240000}"/>
    <cellStyle name="_Multiple_Jazztel model 15-exhibits-Friso2_TelenorWIPFeb01_FT-6June2001 2 3" xfId="17025" xr:uid="{00000000-0005-0000-0000-0000A8240000}"/>
    <cellStyle name="_Multiple_Jazztel model 15-exhibits-Friso2_TelenorWIPFeb01_FT-6June2001 2 4" xfId="11436" xr:uid="{00000000-0005-0000-0000-0000A9240000}"/>
    <cellStyle name="_Multiple_Jazztel model 15-exhibits-Friso2_TelenorWIPFeb01_FT-6June2001 2 5" xfId="6693" xr:uid="{00000000-0005-0000-0000-0000AA240000}"/>
    <cellStyle name="_Multiple_Jazztel model 15-exhibits-Friso2_TelenorWIPFeb01_FT-6June2001 3" xfId="6695" xr:uid="{00000000-0005-0000-0000-0000AB240000}"/>
    <cellStyle name="_Multiple_Jazztel model 15-exhibits-Friso2_TelenorWIPFeb01_FT-6June2001 3 2" xfId="19008" xr:uid="{00000000-0005-0000-0000-0000AC240000}"/>
    <cellStyle name="_Multiple_Jazztel model 15-exhibits-Friso2_TelenorWIPFeb01_FT-6June2001 3 3" xfId="14744" xr:uid="{00000000-0005-0000-0000-0000AD240000}"/>
    <cellStyle name="_Multiple_Jazztel model 15-exhibits-Friso2_TelenorWIPFeb01_FT-6June2001 4" xfId="6696" xr:uid="{00000000-0005-0000-0000-0000AE240000}"/>
    <cellStyle name="_Multiple_Jazztel model 15-exhibits-Friso2_TelenorWIPFeb01_FT-6June2001 4 2" xfId="19006" xr:uid="{00000000-0005-0000-0000-0000AF240000}"/>
    <cellStyle name="_Multiple_Jazztel model 15-exhibits-Friso2_TelenorWIPFeb01_FT-6June2001 4 3" xfId="14742" xr:uid="{00000000-0005-0000-0000-0000B0240000}"/>
    <cellStyle name="_Multiple_Jazztel model 15-exhibits-Friso2_TelenorWIPFeb01_FT-6June2001 5" xfId="6697" xr:uid="{00000000-0005-0000-0000-0000B1240000}"/>
    <cellStyle name="_Multiple_Jazztel model 15-exhibits-Friso2_TelenorWIPFeb01_FT-6June2001 5 2" xfId="21431" xr:uid="{00000000-0005-0000-0000-0000B2240000}"/>
    <cellStyle name="_Multiple_Jazztel model 15-exhibits-Friso2_TelenorWIPFeb01_FT-6June2001 6" xfId="6692" xr:uid="{00000000-0005-0000-0000-0000B3240000}"/>
    <cellStyle name="_Multiple_Jazztel model 15-exhibits-Friso2_Telia-April01(new structure)" xfId="1317" xr:uid="{00000000-0005-0000-0000-0000B4240000}"/>
    <cellStyle name="_Multiple_Jazztel model 15-exhibits-Friso2_Telia-April01(new structure) 2" xfId="1318" xr:uid="{00000000-0005-0000-0000-0000B5240000}"/>
    <cellStyle name="_Multiple_Jazztel model 15-exhibits-Friso2_Telia-April01(new structure) 2 2" xfId="6700" xr:uid="{00000000-0005-0000-0000-0000B6240000}"/>
    <cellStyle name="_Multiple_Jazztel model 15-exhibits-Friso2_Telia-April01(new structure) 2 2 2" xfId="19010" xr:uid="{00000000-0005-0000-0000-0000B7240000}"/>
    <cellStyle name="_Multiple_Jazztel model 15-exhibits-Friso2_Telia-April01(new structure) 2 2 3" xfId="14746" xr:uid="{00000000-0005-0000-0000-0000B8240000}"/>
    <cellStyle name="_Multiple_Jazztel model 15-exhibits-Friso2_Telia-April01(new structure) 2 3" xfId="17026" xr:uid="{00000000-0005-0000-0000-0000B9240000}"/>
    <cellStyle name="_Multiple_Jazztel model 15-exhibits-Friso2_Telia-April01(new structure) 2 4" xfId="11437" xr:uid="{00000000-0005-0000-0000-0000BA240000}"/>
    <cellStyle name="_Multiple_Jazztel model 15-exhibits-Friso2_Telia-April01(new structure) 2 5" xfId="6699" xr:uid="{00000000-0005-0000-0000-0000BB240000}"/>
    <cellStyle name="_Multiple_Jazztel model 15-exhibits-Friso2_Telia-April01(new structure) 3" xfId="6701" xr:uid="{00000000-0005-0000-0000-0000BC240000}"/>
    <cellStyle name="_Multiple_Jazztel model 15-exhibits-Friso2_Telia-April01(new structure) 3 2" xfId="19011" xr:uid="{00000000-0005-0000-0000-0000BD240000}"/>
    <cellStyle name="_Multiple_Jazztel model 15-exhibits-Friso2_Telia-April01(new structure) 3 3" xfId="14747" xr:uid="{00000000-0005-0000-0000-0000BE240000}"/>
    <cellStyle name="_Multiple_Jazztel model 15-exhibits-Friso2_Telia-April01(new structure) 4" xfId="6702" xr:uid="{00000000-0005-0000-0000-0000BF240000}"/>
    <cellStyle name="_Multiple_Jazztel model 15-exhibits-Friso2_Telia-April01(new structure) 4 2" xfId="19009" xr:uid="{00000000-0005-0000-0000-0000C0240000}"/>
    <cellStyle name="_Multiple_Jazztel model 15-exhibits-Friso2_Telia-April01(new structure) 4 3" xfId="14745" xr:uid="{00000000-0005-0000-0000-0000C1240000}"/>
    <cellStyle name="_Multiple_Jazztel model 15-exhibits-Friso2_Telia-April01(new structure) 5" xfId="6703" xr:uid="{00000000-0005-0000-0000-0000C2240000}"/>
    <cellStyle name="_Multiple_Jazztel model 15-exhibits-Friso2_Telia-April01(new structure) 5 2" xfId="21432" xr:uid="{00000000-0005-0000-0000-0000C3240000}"/>
    <cellStyle name="_Multiple_Jazztel model 15-exhibits-Friso2_Telia-April01(new structure) 6" xfId="6698" xr:uid="{00000000-0005-0000-0000-0000C4240000}"/>
    <cellStyle name="_Multiple_Jazztel model 16DP2-Exhibits_FT-6June2001" xfId="1319" xr:uid="{00000000-0005-0000-0000-0000C5240000}"/>
    <cellStyle name="_Multiple_Jazztel model 16DP2-Exhibits_FT-6June2001 2" xfId="1320" xr:uid="{00000000-0005-0000-0000-0000C6240000}"/>
    <cellStyle name="_Multiple_Jazztel model 16DP2-Exhibits_FT-6June2001 2 2" xfId="6706" xr:uid="{00000000-0005-0000-0000-0000C7240000}"/>
    <cellStyle name="_Multiple_Jazztel model 16DP2-Exhibits_FT-6June2001 2 2 2" xfId="19013" xr:uid="{00000000-0005-0000-0000-0000C8240000}"/>
    <cellStyle name="_Multiple_Jazztel model 16DP2-Exhibits_FT-6June2001 2 2 3" xfId="14749" xr:uid="{00000000-0005-0000-0000-0000C9240000}"/>
    <cellStyle name="_Multiple_Jazztel model 16DP2-Exhibits_FT-6June2001 2 3" xfId="17027" xr:uid="{00000000-0005-0000-0000-0000CA240000}"/>
    <cellStyle name="_Multiple_Jazztel model 16DP2-Exhibits_FT-6June2001 2 4" xfId="11438" xr:uid="{00000000-0005-0000-0000-0000CB240000}"/>
    <cellStyle name="_Multiple_Jazztel model 16DP2-Exhibits_FT-6June2001 2 5" xfId="6705" xr:uid="{00000000-0005-0000-0000-0000CC240000}"/>
    <cellStyle name="_Multiple_Jazztel model 16DP2-Exhibits_FT-6June2001 3" xfId="6707" xr:uid="{00000000-0005-0000-0000-0000CD240000}"/>
    <cellStyle name="_Multiple_Jazztel model 16DP2-Exhibits_FT-6June2001 3 2" xfId="19014" xr:uid="{00000000-0005-0000-0000-0000CE240000}"/>
    <cellStyle name="_Multiple_Jazztel model 16DP2-Exhibits_FT-6June2001 3 3" xfId="14750" xr:uid="{00000000-0005-0000-0000-0000CF240000}"/>
    <cellStyle name="_Multiple_Jazztel model 16DP2-Exhibits_FT-6June2001 4" xfId="6708" xr:uid="{00000000-0005-0000-0000-0000D0240000}"/>
    <cellStyle name="_Multiple_Jazztel model 16DP2-Exhibits_FT-6June2001 4 2" xfId="19012" xr:uid="{00000000-0005-0000-0000-0000D1240000}"/>
    <cellStyle name="_Multiple_Jazztel model 16DP2-Exhibits_FT-6June2001 4 3" xfId="14748" xr:uid="{00000000-0005-0000-0000-0000D2240000}"/>
    <cellStyle name="_Multiple_Jazztel model 16DP2-Exhibits_FT-6June2001 5" xfId="6709" xr:uid="{00000000-0005-0000-0000-0000D3240000}"/>
    <cellStyle name="_Multiple_Jazztel model 16DP2-Exhibits_FT-6June2001 5 2" xfId="21433" xr:uid="{00000000-0005-0000-0000-0000D4240000}"/>
    <cellStyle name="_Multiple_Jazztel model 16DP2-Exhibits_FT-6June2001 6" xfId="6704" xr:uid="{00000000-0005-0000-0000-0000D5240000}"/>
    <cellStyle name="_Multiple_Jazztel model 16DP2-Exhibits_Orange-Mar01" xfId="1321" xr:uid="{00000000-0005-0000-0000-0000D6240000}"/>
    <cellStyle name="_Multiple_Jazztel model 16DP2-Exhibits_Orange-Mar01 2" xfId="1322" xr:uid="{00000000-0005-0000-0000-0000D7240000}"/>
    <cellStyle name="_Multiple_Jazztel model 16DP2-Exhibits_Orange-Mar01 2 2" xfId="6712" xr:uid="{00000000-0005-0000-0000-0000D8240000}"/>
    <cellStyle name="_Multiple_Jazztel model 16DP2-Exhibits_Orange-Mar01 2 2 2" xfId="19016" xr:uid="{00000000-0005-0000-0000-0000D9240000}"/>
    <cellStyle name="_Multiple_Jazztel model 16DP2-Exhibits_Orange-Mar01 2 2 3" xfId="14752" xr:uid="{00000000-0005-0000-0000-0000DA240000}"/>
    <cellStyle name="_Multiple_Jazztel model 16DP2-Exhibits_Orange-Mar01 2 3" xfId="17028" xr:uid="{00000000-0005-0000-0000-0000DB240000}"/>
    <cellStyle name="_Multiple_Jazztel model 16DP2-Exhibits_Orange-Mar01 2 4" xfId="11439" xr:uid="{00000000-0005-0000-0000-0000DC240000}"/>
    <cellStyle name="_Multiple_Jazztel model 16DP2-Exhibits_Orange-Mar01 2 5" xfId="6711" xr:uid="{00000000-0005-0000-0000-0000DD240000}"/>
    <cellStyle name="_Multiple_Jazztel model 16DP2-Exhibits_Orange-Mar01 3" xfId="6713" xr:uid="{00000000-0005-0000-0000-0000DE240000}"/>
    <cellStyle name="_Multiple_Jazztel model 16DP2-Exhibits_Orange-Mar01 3 2" xfId="19017" xr:uid="{00000000-0005-0000-0000-0000DF240000}"/>
    <cellStyle name="_Multiple_Jazztel model 16DP2-Exhibits_Orange-Mar01 3 3" xfId="14753" xr:uid="{00000000-0005-0000-0000-0000E0240000}"/>
    <cellStyle name="_Multiple_Jazztel model 16DP2-Exhibits_Orange-Mar01 4" xfId="6714" xr:uid="{00000000-0005-0000-0000-0000E1240000}"/>
    <cellStyle name="_Multiple_Jazztel model 16DP2-Exhibits_Orange-Mar01 4 2" xfId="19015" xr:uid="{00000000-0005-0000-0000-0000E2240000}"/>
    <cellStyle name="_Multiple_Jazztel model 16DP2-Exhibits_Orange-Mar01 4 3" xfId="14751" xr:uid="{00000000-0005-0000-0000-0000E3240000}"/>
    <cellStyle name="_Multiple_Jazztel model 16DP2-Exhibits_Orange-Mar01 5" xfId="6715" xr:uid="{00000000-0005-0000-0000-0000E4240000}"/>
    <cellStyle name="_Multiple_Jazztel model 16DP2-Exhibits_Orange-Mar01 5 2" xfId="21434" xr:uid="{00000000-0005-0000-0000-0000E5240000}"/>
    <cellStyle name="_Multiple_Jazztel model 16DP2-Exhibits_Orange-Mar01 6" xfId="6710" xr:uid="{00000000-0005-0000-0000-0000E6240000}"/>
    <cellStyle name="_Multiple_Jazztel model 16DP3-Exhibits" xfId="1323" xr:uid="{00000000-0005-0000-0000-0000E7240000}"/>
    <cellStyle name="_Multiple_Jazztel model 16DP3-Exhibits 2" xfId="1324" xr:uid="{00000000-0005-0000-0000-0000E8240000}"/>
    <cellStyle name="_Multiple_Jazztel model 16DP3-Exhibits 2 2" xfId="6718" xr:uid="{00000000-0005-0000-0000-0000E9240000}"/>
    <cellStyle name="_Multiple_Jazztel model 16DP3-Exhibits 2 2 2" xfId="19019" xr:uid="{00000000-0005-0000-0000-0000EA240000}"/>
    <cellStyle name="_Multiple_Jazztel model 16DP3-Exhibits 2 2 3" xfId="14755" xr:uid="{00000000-0005-0000-0000-0000EB240000}"/>
    <cellStyle name="_Multiple_Jazztel model 16DP3-Exhibits 2 3" xfId="17029" xr:uid="{00000000-0005-0000-0000-0000EC240000}"/>
    <cellStyle name="_Multiple_Jazztel model 16DP3-Exhibits 2 4" xfId="11440" xr:uid="{00000000-0005-0000-0000-0000ED240000}"/>
    <cellStyle name="_Multiple_Jazztel model 16DP3-Exhibits 2 5" xfId="6717" xr:uid="{00000000-0005-0000-0000-0000EE240000}"/>
    <cellStyle name="_Multiple_Jazztel model 16DP3-Exhibits 3" xfId="6719" xr:uid="{00000000-0005-0000-0000-0000EF240000}"/>
    <cellStyle name="_Multiple_Jazztel model 16DP3-Exhibits 3 2" xfId="19020" xr:uid="{00000000-0005-0000-0000-0000F0240000}"/>
    <cellStyle name="_Multiple_Jazztel model 16DP3-Exhibits 3 3" xfId="14756" xr:uid="{00000000-0005-0000-0000-0000F1240000}"/>
    <cellStyle name="_Multiple_Jazztel model 16DP3-Exhibits 4" xfId="6720" xr:uid="{00000000-0005-0000-0000-0000F2240000}"/>
    <cellStyle name="_Multiple_Jazztel model 16DP3-Exhibits 4 2" xfId="19018" xr:uid="{00000000-0005-0000-0000-0000F3240000}"/>
    <cellStyle name="_Multiple_Jazztel model 16DP3-Exhibits 4 3" xfId="14754" xr:uid="{00000000-0005-0000-0000-0000F4240000}"/>
    <cellStyle name="_Multiple_Jazztel model 16DP3-Exhibits 5" xfId="6721" xr:uid="{00000000-0005-0000-0000-0000F5240000}"/>
    <cellStyle name="_Multiple_Jazztel model 16DP3-Exhibits 5 2" xfId="21435" xr:uid="{00000000-0005-0000-0000-0000F6240000}"/>
    <cellStyle name="_Multiple_Jazztel model 16DP3-Exhibits 6" xfId="6716" xr:uid="{00000000-0005-0000-0000-0000F7240000}"/>
    <cellStyle name="_Multiple_Jazztel model 16DP3-Exhibits_3G Models" xfId="1325" xr:uid="{00000000-0005-0000-0000-0000F8240000}"/>
    <cellStyle name="_Multiple_Jazztel model 16DP3-Exhibits_3G Models 2" xfId="1326" xr:uid="{00000000-0005-0000-0000-0000F9240000}"/>
    <cellStyle name="_Multiple_Jazztel model 16DP3-Exhibits_3G Models 2 2" xfId="6724" xr:uid="{00000000-0005-0000-0000-0000FA240000}"/>
    <cellStyle name="_Multiple_Jazztel model 16DP3-Exhibits_3G Models 2 2 2" xfId="19022" xr:uid="{00000000-0005-0000-0000-0000FB240000}"/>
    <cellStyle name="_Multiple_Jazztel model 16DP3-Exhibits_3G Models 2 2 3" xfId="14758" xr:uid="{00000000-0005-0000-0000-0000FC240000}"/>
    <cellStyle name="_Multiple_Jazztel model 16DP3-Exhibits_3G Models 2 3" xfId="17030" xr:uid="{00000000-0005-0000-0000-0000FD240000}"/>
    <cellStyle name="_Multiple_Jazztel model 16DP3-Exhibits_3G Models 2 4" xfId="11441" xr:uid="{00000000-0005-0000-0000-0000FE240000}"/>
    <cellStyle name="_Multiple_Jazztel model 16DP3-Exhibits_3G Models 2 5" xfId="6723" xr:uid="{00000000-0005-0000-0000-0000FF240000}"/>
    <cellStyle name="_Multiple_Jazztel model 16DP3-Exhibits_3G Models 3" xfId="6725" xr:uid="{00000000-0005-0000-0000-000000250000}"/>
    <cellStyle name="_Multiple_Jazztel model 16DP3-Exhibits_3G Models 3 2" xfId="19023" xr:uid="{00000000-0005-0000-0000-000001250000}"/>
    <cellStyle name="_Multiple_Jazztel model 16DP3-Exhibits_3G Models 3 3" xfId="14759" xr:uid="{00000000-0005-0000-0000-000002250000}"/>
    <cellStyle name="_Multiple_Jazztel model 16DP3-Exhibits_3G Models 4" xfId="6726" xr:uid="{00000000-0005-0000-0000-000003250000}"/>
    <cellStyle name="_Multiple_Jazztel model 16DP3-Exhibits_3G Models 4 2" xfId="19021" xr:uid="{00000000-0005-0000-0000-000004250000}"/>
    <cellStyle name="_Multiple_Jazztel model 16DP3-Exhibits_3G Models 4 3" xfId="14757" xr:uid="{00000000-0005-0000-0000-000005250000}"/>
    <cellStyle name="_Multiple_Jazztel model 16DP3-Exhibits_3G Models 5" xfId="6727" xr:uid="{00000000-0005-0000-0000-000006250000}"/>
    <cellStyle name="_Multiple_Jazztel model 16DP3-Exhibits_3G Models 5 2" xfId="21436" xr:uid="{00000000-0005-0000-0000-000007250000}"/>
    <cellStyle name="_Multiple_Jazztel model 16DP3-Exhibits_3G Models 6" xfId="6722" xr:uid="{00000000-0005-0000-0000-000008250000}"/>
    <cellStyle name="_Multiple_Jazztel model 16DP3-Exhibits_FT-6June2001" xfId="1327" xr:uid="{00000000-0005-0000-0000-000009250000}"/>
    <cellStyle name="_Multiple_Jazztel model 16DP3-Exhibits_FT-6June2001 2" xfId="1328" xr:uid="{00000000-0005-0000-0000-00000A250000}"/>
    <cellStyle name="_Multiple_Jazztel model 16DP3-Exhibits_FT-6June2001 2 2" xfId="6730" xr:uid="{00000000-0005-0000-0000-00000B250000}"/>
    <cellStyle name="_Multiple_Jazztel model 16DP3-Exhibits_FT-6June2001 2 2 2" xfId="19025" xr:uid="{00000000-0005-0000-0000-00000C250000}"/>
    <cellStyle name="_Multiple_Jazztel model 16DP3-Exhibits_FT-6June2001 2 2 3" xfId="14761" xr:uid="{00000000-0005-0000-0000-00000D250000}"/>
    <cellStyle name="_Multiple_Jazztel model 16DP3-Exhibits_FT-6June2001 2 3" xfId="17031" xr:uid="{00000000-0005-0000-0000-00000E250000}"/>
    <cellStyle name="_Multiple_Jazztel model 16DP3-Exhibits_FT-6June2001 2 4" xfId="11442" xr:uid="{00000000-0005-0000-0000-00000F250000}"/>
    <cellStyle name="_Multiple_Jazztel model 16DP3-Exhibits_FT-6June2001 2 5" xfId="6729" xr:uid="{00000000-0005-0000-0000-000010250000}"/>
    <cellStyle name="_Multiple_Jazztel model 16DP3-Exhibits_FT-6June2001 3" xfId="6731" xr:uid="{00000000-0005-0000-0000-000011250000}"/>
    <cellStyle name="_Multiple_Jazztel model 16DP3-Exhibits_FT-6June2001 3 2" xfId="19026" xr:uid="{00000000-0005-0000-0000-000012250000}"/>
    <cellStyle name="_Multiple_Jazztel model 16DP3-Exhibits_FT-6June2001 3 3" xfId="14762" xr:uid="{00000000-0005-0000-0000-000013250000}"/>
    <cellStyle name="_Multiple_Jazztel model 16DP3-Exhibits_FT-6June2001 4" xfId="6732" xr:uid="{00000000-0005-0000-0000-000014250000}"/>
    <cellStyle name="_Multiple_Jazztel model 16DP3-Exhibits_FT-6June2001 4 2" xfId="19024" xr:uid="{00000000-0005-0000-0000-000015250000}"/>
    <cellStyle name="_Multiple_Jazztel model 16DP3-Exhibits_FT-6June2001 4 3" xfId="14760" xr:uid="{00000000-0005-0000-0000-000016250000}"/>
    <cellStyle name="_Multiple_Jazztel model 16DP3-Exhibits_FT-6June2001 5" xfId="6733" xr:uid="{00000000-0005-0000-0000-000017250000}"/>
    <cellStyle name="_Multiple_Jazztel model 16DP3-Exhibits_FT-6June2001 5 2" xfId="21437" xr:uid="{00000000-0005-0000-0000-000018250000}"/>
    <cellStyle name="_Multiple_Jazztel model 16DP3-Exhibits_FT-6June2001 6" xfId="6728" xr:uid="{00000000-0005-0000-0000-000019250000}"/>
    <cellStyle name="_Multiple_Jazztel model 16DP3-Exhibits_T_MOBIL2" xfId="1329" xr:uid="{00000000-0005-0000-0000-00001A250000}"/>
    <cellStyle name="_Multiple_Jazztel model 16DP3-Exhibits_T_MOBIL2 2" xfId="1330" xr:uid="{00000000-0005-0000-0000-00001B250000}"/>
    <cellStyle name="_Multiple_Jazztel model 16DP3-Exhibits_T_MOBIL2 2 2" xfId="6736" xr:uid="{00000000-0005-0000-0000-00001C250000}"/>
    <cellStyle name="_Multiple_Jazztel model 16DP3-Exhibits_T_MOBIL2 2 2 2" xfId="19028" xr:uid="{00000000-0005-0000-0000-00001D250000}"/>
    <cellStyle name="_Multiple_Jazztel model 16DP3-Exhibits_T_MOBIL2 2 2 3" xfId="14764" xr:uid="{00000000-0005-0000-0000-00001E250000}"/>
    <cellStyle name="_Multiple_Jazztel model 16DP3-Exhibits_T_MOBIL2 2 3" xfId="17032" xr:uid="{00000000-0005-0000-0000-00001F250000}"/>
    <cellStyle name="_Multiple_Jazztel model 16DP3-Exhibits_T_MOBIL2 2 4" xfId="11443" xr:uid="{00000000-0005-0000-0000-000020250000}"/>
    <cellStyle name="_Multiple_Jazztel model 16DP3-Exhibits_T_MOBIL2 2 5" xfId="6735" xr:uid="{00000000-0005-0000-0000-000021250000}"/>
    <cellStyle name="_Multiple_Jazztel model 16DP3-Exhibits_T_MOBIL2 3" xfId="6737" xr:uid="{00000000-0005-0000-0000-000022250000}"/>
    <cellStyle name="_Multiple_Jazztel model 16DP3-Exhibits_T_MOBIL2 3 2" xfId="19029" xr:uid="{00000000-0005-0000-0000-000023250000}"/>
    <cellStyle name="_Multiple_Jazztel model 16DP3-Exhibits_T_MOBIL2 3 3" xfId="14765" xr:uid="{00000000-0005-0000-0000-000024250000}"/>
    <cellStyle name="_Multiple_Jazztel model 16DP3-Exhibits_T_MOBIL2 4" xfId="6738" xr:uid="{00000000-0005-0000-0000-000025250000}"/>
    <cellStyle name="_Multiple_Jazztel model 16DP3-Exhibits_T_MOBIL2 4 2" xfId="19027" xr:uid="{00000000-0005-0000-0000-000026250000}"/>
    <cellStyle name="_Multiple_Jazztel model 16DP3-Exhibits_T_MOBIL2 4 3" xfId="14763" xr:uid="{00000000-0005-0000-0000-000027250000}"/>
    <cellStyle name="_Multiple_Jazztel model 16DP3-Exhibits_T_MOBIL2 5" xfId="6739" xr:uid="{00000000-0005-0000-0000-000028250000}"/>
    <cellStyle name="_Multiple_Jazztel model 16DP3-Exhibits_T_MOBIL2 5 2" xfId="21438" xr:uid="{00000000-0005-0000-0000-000029250000}"/>
    <cellStyle name="_Multiple_Jazztel model 16DP3-Exhibits_T_MOBIL2 6" xfId="6734" xr:uid="{00000000-0005-0000-0000-00002A250000}"/>
    <cellStyle name="_Multiple_Jazztel model 16DP3-Exhibits_TelenorInitiation-11Jan01" xfId="1331" xr:uid="{00000000-0005-0000-0000-00002B250000}"/>
    <cellStyle name="_Multiple_Jazztel model 16DP3-Exhibits_TelenorInitiation-11Jan01 2" xfId="1332" xr:uid="{00000000-0005-0000-0000-00002C250000}"/>
    <cellStyle name="_Multiple_Jazztel model 16DP3-Exhibits_TelenorInitiation-11Jan01 2 2" xfId="6742" xr:uid="{00000000-0005-0000-0000-00002D250000}"/>
    <cellStyle name="_Multiple_Jazztel model 16DP3-Exhibits_TelenorInitiation-11Jan01 2 2 2" xfId="19031" xr:uid="{00000000-0005-0000-0000-00002E250000}"/>
    <cellStyle name="_Multiple_Jazztel model 16DP3-Exhibits_TelenorInitiation-11Jan01 2 2 3" xfId="14767" xr:uid="{00000000-0005-0000-0000-00002F250000}"/>
    <cellStyle name="_Multiple_Jazztel model 16DP3-Exhibits_TelenorInitiation-11Jan01 2 3" xfId="17033" xr:uid="{00000000-0005-0000-0000-000030250000}"/>
    <cellStyle name="_Multiple_Jazztel model 16DP3-Exhibits_TelenorInitiation-11Jan01 2 4" xfId="11444" xr:uid="{00000000-0005-0000-0000-000031250000}"/>
    <cellStyle name="_Multiple_Jazztel model 16DP3-Exhibits_TelenorInitiation-11Jan01 2 5" xfId="6741" xr:uid="{00000000-0005-0000-0000-000032250000}"/>
    <cellStyle name="_Multiple_Jazztel model 16DP3-Exhibits_TelenorInitiation-11Jan01 3" xfId="6743" xr:uid="{00000000-0005-0000-0000-000033250000}"/>
    <cellStyle name="_Multiple_Jazztel model 16DP3-Exhibits_TelenorInitiation-11Jan01 3 2" xfId="19032" xr:uid="{00000000-0005-0000-0000-000034250000}"/>
    <cellStyle name="_Multiple_Jazztel model 16DP3-Exhibits_TelenorInitiation-11Jan01 3 3" xfId="14768" xr:uid="{00000000-0005-0000-0000-000035250000}"/>
    <cellStyle name="_Multiple_Jazztel model 16DP3-Exhibits_TelenorInitiation-11Jan01 4" xfId="6744" xr:uid="{00000000-0005-0000-0000-000036250000}"/>
    <cellStyle name="_Multiple_Jazztel model 16DP3-Exhibits_TelenorInitiation-11Jan01 4 2" xfId="19030" xr:uid="{00000000-0005-0000-0000-000037250000}"/>
    <cellStyle name="_Multiple_Jazztel model 16DP3-Exhibits_TelenorInitiation-11Jan01 4 3" xfId="14766" xr:uid="{00000000-0005-0000-0000-000038250000}"/>
    <cellStyle name="_Multiple_Jazztel model 16DP3-Exhibits_TelenorInitiation-11Jan01 5" xfId="6745" xr:uid="{00000000-0005-0000-0000-000039250000}"/>
    <cellStyle name="_Multiple_Jazztel model 16DP3-Exhibits_TelenorInitiation-11Jan01 5 2" xfId="21439" xr:uid="{00000000-0005-0000-0000-00003A250000}"/>
    <cellStyle name="_Multiple_Jazztel model 16DP3-Exhibits_TelenorInitiation-11Jan01 6" xfId="6740" xr:uid="{00000000-0005-0000-0000-00003B250000}"/>
    <cellStyle name="_Multiple_LBO (Post IM)" xfId="1333" xr:uid="{00000000-0005-0000-0000-00003C250000}"/>
    <cellStyle name="_Multiple_LBO (Post IM) 2" xfId="1334" xr:uid="{00000000-0005-0000-0000-00003D250000}"/>
    <cellStyle name="_Multiple_LBO (Post IM) 2 2" xfId="6748" xr:uid="{00000000-0005-0000-0000-00003E250000}"/>
    <cellStyle name="_Multiple_LBO (Post IM) 2 2 2" xfId="19034" xr:uid="{00000000-0005-0000-0000-00003F250000}"/>
    <cellStyle name="_Multiple_LBO (Post IM) 2 2 3" xfId="14770" xr:uid="{00000000-0005-0000-0000-000040250000}"/>
    <cellStyle name="_Multiple_LBO (Post IM) 2 3" xfId="17034" xr:uid="{00000000-0005-0000-0000-000041250000}"/>
    <cellStyle name="_Multiple_LBO (Post IM) 2 4" xfId="11445" xr:uid="{00000000-0005-0000-0000-000042250000}"/>
    <cellStyle name="_Multiple_LBO (Post IM) 2 5" xfId="6747" xr:uid="{00000000-0005-0000-0000-000043250000}"/>
    <cellStyle name="_Multiple_LBO (Post IM) 3" xfId="6749" xr:uid="{00000000-0005-0000-0000-000044250000}"/>
    <cellStyle name="_Multiple_LBO (Post IM) 3 2" xfId="19035" xr:uid="{00000000-0005-0000-0000-000045250000}"/>
    <cellStyle name="_Multiple_LBO (Post IM) 3 3" xfId="14771" xr:uid="{00000000-0005-0000-0000-000046250000}"/>
    <cellStyle name="_Multiple_LBO (Post IM) 4" xfId="6750" xr:uid="{00000000-0005-0000-0000-000047250000}"/>
    <cellStyle name="_Multiple_LBO (Post IM) 4 2" xfId="19033" xr:uid="{00000000-0005-0000-0000-000048250000}"/>
    <cellStyle name="_Multiple_LBO (Post IM) 4 3" xfId="14769" xr:uid="{00000000-0005-0000-0000-000049250000}"/>
    <cellStyle name="_Multiple_LBO (Post IM) 5" xfId="6751" xr:uid="{00000000-0005-0000-0000-00004A250000}"/>
    <cellStyle name="_Multiple_LBO (Post IM) 5 2" xfId="21440" xr:uid="{00000000-0005-0000-0000-00004B250000}"/>
    <cellStyle name="_Multiple_LBO (Post IM) 6" xfId="6746" xr:uid="{00000000-0005-0000-0000-00004C250000}"/>
    <cellStyle name="_Multiple_Merger model_02012003" xfId="1335" xr:uid="{00000000-0005-0000-0000-00004D250000}"/>
    <cellStyle name="_Multiple_Merger model_02012003 2" xfId="1336" xr:uid="{00000000-0005-0000-0000-00004E250000}"/>
    <cellStyle name="_Multiple_Merger model_02012003 2 2" xfId="6754" xr:uid="{00000000-0005-0000-0000-00004F250000}"/>
    <cellStyle name="_Multiple_Merger model_02012003 2 2 2" xfId="19037" xr:uid="{00000000-0005-0000-0000-000050250000}"/>
    <cellStyle name="_Multiple_Merger model_02012003 2 2 3" xfId="14773" xr:uid="{00000000-0005-0000-0000-000051250000}"/>
    <cellStyle name="_Multiple_Merger model_02012003 2 3" xfId="17035" xr:uid="{00000000-0005-0000-0000-000052250000}"/>
    <cellStyle name="_Multiple_Merger model_02012003 2 4" xfId="11446" xr:uid="{00000000-0005-0000-0000-000053250000}"/>
    <cellStyle name="_Multiple_Merger model_02012003 2 5" xfId="6753" xr:uid="{00000000-0005-0000-0000-000054250000}"/>
    <cellStyle name="_Multiple_Merger model_02012003 3" xfId="6755" xr:uid="{00000000-0005-0000-0000-000055250000}"/>
    <cellStyle name="_Multiple_Merger model_02012003 3 2" xfId="19038" xr:uid="{00000000-0005-0000-0000-000056250000}"/>
    <cellStyle name="_Multiple_Merger model_02012003 3 3" xfId="14774" xr:uid="{00000000-0005-0000-0000-000057250000}"/>
    <cellStyle name="_Multiple_Merger model_02012003 4" xfId="6756" xr:uid="{00000000-0005-0000-0000-000058250000}"/>
    <cellStyle name="_Multiple_Merger model_02012003 4 2" xfId="19036" xr:uid="{00000000-0005-0000-0000-000059250000}"/>
    <cellStyle name="_Multiple_Merger model_02012003 4 3" xfId="14772" xr:uid="{00000000-0005-0000-0000-00005A250000}"/>
    <cellStyle name="_Multiple_Merger model_02012003 5" xfId="6757" xr:uid="{00000000-0005-0000-0000-00005B250000}"/>
    <cellStyle name="_Multiple_Merger model_02012003 5 2" xfId="21441" xr:uid="{00000000-0005-0000-0000-00005C250000}"/>
    <cellStyle name="_Multiple_Merger model_02012003 6" xfId="6752" xr:uid="{00000000-0005-0000-0000-00005D250000}"/>
    <cellStyle name="_Multiple_Nappa Historical Financials v2" xfId="1337" xr:uid="{00000000-0005-0000-0000-00005E250000}"/>
    <cellStyle name="_Multiple_Nappa Historical Financials v2 2" xfId="1338" xr:uid="{00000000-0005-0000-0000-00005F250000}"/>
    <cellStyle name="_Multiple_Nappa Historical Financials v2 2 2" xfId="6760" xr:uid="{00000000-0005-0000-0000-000060250000}"/>
    <cellStyle name="_Multiple_Nappa Historical Financials v2 2 2 2" xfId="19040" xr:uid="{00000000-0005-0000-0000-000061250000}"/>
    <cellStyle name="_Multiple_Nappa Historical Financials v2 2 2 3" xfId="14776" xr:uid="{00000000-0005-0000-0000-000062250000}"/>
    <cellStyle name="_Multiple_Nappa Historical Financials v2 2 3" xfId="17036" xr:uid="{00000000-0005-0000-0000-000063250000}"/>
    <cellStyle name="_Multiple_Nappa Historical Financials v2 2 4" xfId="11447" xr:uid="{00000000-0005-0000-0000-000064250000}"/>
    <cellStyle name="_Multiple_Nappa Historical Financials v2 2 5" xfId="6759" xr:uid="{00000000-0005-0000-0000-000065250000}"/>
    <cellStyle name="_Multiple_Nappa Historical Financials v2 3" xfId="6761" xr:uid="{00000000-0005-0000-0000-000066250000}"/>
    <cellStyle name="_Multiple_Nappa Historical Financials v2 3 2" xfId="19041" xr:uid="{00000000-0005-0000-0000-000067250000}"/>
    <cellStyle name="_Multiple_Nappa Historical Financials v2 3 3" xfId="14777" xr:uid="{00000000-0005-0000-0000-000068250000}"/>
    <cellStyle name="_Multiple_Nappa Historical Financials v2 4" xfId="6762" xr:uid="{00000000-0005-0000-0000-000069250000}"/>
    <cellStyle name="_Multiple_Nappa Historical Financials v2 4 2" xfId="19039" xr:uid="{00000000-0005-0000-0000-00006A250000}"/>
    <cellStyle name="_Multiple_Nappa Historical Financials v2 4 3" xfId="14775" xr:uid="{00000000-0005-0000-0000-00006B250000}"/>
    <cellStyle name="_Multiple_Nappa Historical Financials v2 5" xfId="6763" xr:uid="{00000000-0005-0000-0000-00006C250000}"/>
    <cellStyle name="_Multiple_Nappa Historical Financials v2 5 2" xfId="21442" xr:uid="{00000000-0005-0000-0000-00006D250000}"/>
    <cellStyle name="_Multiple_Nappa Historical Financials v2 6" xfId="6758" xr:uid="{00000000-0005-0000-0000-00006E250000}"/>
    <cellStyle name="_Multiple_Orange-Mar01" xfId="1339" xr:uid="{00000000-0005-0000-0000-00006F250000}"/>
    <cellStyle name="_Multiple_Orange-Mar01 2" xfId="1340" xr:uid="{00000000-0005-0000-0000-000070250000}"/>
    <cellStyle name="_Multiple_Orange-Mar01 2 2" xfId="6766" xr:uid="{00000000-0005-0000-0000-000071250000}"/>
    <cellStyle name="_Multiple_Orange-Mar01 2 2 2" xfId="19043" xr:uid="{00000000-0005-0000-0000-000072250000}"/>
    <cellStyle name="_Multiple_Orange-Mar01 2 2 3" xfId="14779" xr:uid="{00000000-0005-0000-0000-000073250000}"/>
    <cellStyle name="_Multiple_Orange-Mar01 2 3" xfId="17037" xr:uid="{00000000-0005-0000-0000-000074250000}"/>
    <cellStyle name="_Multiple_Orange-Mar01 2 4" xfId="11448" xr:uid="{00000000-0005-0000-0000-000075250000}"/>
    <cellStyle name="_Multiple_Orange-Mar01 2 5" xfId="6765" xr:uid="{00000000-0005-0000-0000-000076250000}"/>
    <cellStyle name="_Multiple_Orange-Mar01 3" xfId="6767" xr:uid="{00000000-0005-0000-0000-000077250000}"/>
    <cellStyle name="_Multiple_Orange-Mar01 3 2" xfId="19044" xr:uid="{00000000-0005-0000-0000-000078250000}"/>
    <cellStyle name="_Multiple_Orange-Mar01 3 3" xfId="14780" xr:uid="{00000000-0005-0000-0000-000079250000}"/>
    <cellStyle name="_Multiple_Orange-Mar01 4" xfId="6768" xr:uid="{00000000-0005-0000-0000-00007A250000}"/>
    <cellStyle name="_Multiple_Orange-Mar01 4 2" xfId="19042" xr:uid="{00000000-0005-0000-0000-00007B250000}"/>
    <cellStyle name="_Multiple_Orange-Mar01 4 3" xfId="14778" xr:uid="{00000000-0005-0000-0000-00007C250000}"/>
    <cellStyle name="_Multiple_Orange-Mar01 5" xfId="6769" xr:uid="{00000000-0005-0000-0000-00007D250000}"/>
    <cellStyle name="_Multiple_Orange-Mar01 5 2" xfId="21443" xr:uid="{00000000-0005-0000-0000-00007E250000}"/>
    <cellStyle name="_Multiple_Orange-Mar01 6" xfId="6764" xr:uid="{00000000-0005-0000-0000-00007F250000}"/>
    <cellStyle name="_Multiple_Orange-May01" xfId="1341" xr:uid="{00000000-0005-0000-0000-000080250000}"/>
    <cellStyle name="_Multiple_Orange-May01 2" xfId="1342" xr:uid="{00000000-0005-0000-0000-000081250000}"/>
    <cellStyle name="_Multiple_Orange-May01 2 2" xfId="6772" xr:uid="{00000000-0005-0000-0000-000082250000}"/>
    <cellStyle name="_Multiple_Orange-May01 2 2 2" xfId="19046" xr:uid="{00000000-0005-0000-0000-000083250000}"/>
    <cellStyle name="_Multiple_Orange-May01 2 2 3" xfId="14782" xr:uid="{00000000-0005-0000-0000-000084250000}"/>
    <cellStyle name="_Multiple_Orange-May01 2 3" xfId="17038" xr:uid="{00000000-0005-0000-0000-000085250000}"/>
    <cellStyle name="_Multiple_Orange-May01 2 4" xfId="11449" xr:uid="{00000000-0005-0000-0000-000086250000}"/>
    <cellStyle name="_Multiple_Orange-May01 2 5" xfId="6771" xr:uid="{00000000-0005-0000-0000-000087250000}"/>
    <cellStyle name="_Multiple_Orange-May01 3" xfId="6773" xr:uid="{00000000-0005-0000-0000-000088250000}"/>
    <cellStyle name="_Multiple_Orange-May01 3 2" xfId="19047" xr:uid="{00000000-0005-0000-0000-000089250000}"/>
    <cellStyle name="_Multiple_Orange-May01 3 3" xfId="14783" xr:uid="{00000000-0005-0000-0000-00008A250000}"/>
    <cellStyle name="_Multiple_Orange-May01 4" xfId="6774" xr:uid="{00000000-0005-0000-0000-00008B250000}"/>
    <cellStyle name="_Multiple_Orange-May01 4 2" xfId="19045" xr:uid="{00000000-0005-0000-0000-00008C250000}"/>
    <cellStyle name="_Multiple_Orange-May01 4 3" xfId="14781" xr:uid="{00000000-0005-0000-0000-00008D250000}"/>
    <cellStyle name="_Multiple_Orange-May01 5" xfId="6775" xr:uid="{00000000-0005-0000-0000-00008E250000}"/>
    <cellStyle name="_Multiple_Orange-May01 5 2" xfId="21444" xr:uid="{00000000-0005-0000-0000-00008F250000}"/>
    <cellStyle name="_Multiple_Orange-May01 6" xfId="6770" xr:uid="{00000000-0005-0000-0000-000090250000}"/>
    <cellStyle name="_Multiple_Private Market Valuation" xfId="1343" xr:uid="{00000000-0005-0000-0000-000091250000}"/>
    <cellStyle name="_Multiple_Private Market Valuation 2" xfId="1344" xr:uid="{00000000-0005-0000-0000-000092250000}"/>
    <cellStyle name="_Multiple_Private Market Valuation 2 2" xfId="6778" xr:uid="{00000000-0005-0000-0000-000093250000}"/>
    <cellStyle name="_Multiple_Private Market Valuation 2 2 2" xfId="19049" xr:uid="{00000000-0005-0000-0000-000094250000}"/>
    <cellStyle name="_Multiple_Private Market Valuation 2 2 3" xfId="14785" xr:uid="{00000000-0005-0000-0000-000095250000}"/>
    <cellStyle name="_Multiple_Private Market Valuation 2 3" xfId="17039" xr:uid="{00000000-0005-0000-0000-000096250000}"/>
    <cellStyle name="_Multiple_Private Market Valuation 2 4" xfId="11450" xr:uid="{00000000-0005-0000-0000-000097250000}"/>
    <cellStyle name="_Multiple_Private Market Valuation 2 5" xfId="6777" xr:uid="{00000000-0005-0000-0000-000098250000}"/>
    <cellStyle name="_Multiple_Private Market Valuation 3" xfId="6779" xr:uid="{00000000-0005-0000-0000-000099250000}"/>
    <cellStyle name="_Multiple_Private Market Valuation 3 2" xfId="19050" xr:uid="{00000000-0005-0000-0000-00009A250000}"/>
    <cellStyle name="_Multiple_Private Market Valuation 3 3" xfId="14786" xr:uid="{00000000-0005-0000-0000-00009B250000}"/>
    <cellStyle name="_Multiple_Private Market Valuation 4" xfId="6780" xr:uid="{00000000-0005-0000-0000-00009C250000}"/>
    <cellStyle name="_Multiple_Private Market Valuation 4 2" xfId="19048" xr:uid="{00000000-0005-0000-0000-00009D250000}"/>
    <cellStyle name="_Multiple_Private Market Valuation 4 3" xfId="14784" xr:uid="{00000000-0005-0000-0000-00009E250000}"/>
    <cellStyle name="_Multiple_Private Market Valuation 5" xfId="6781" xr:uid="{00000000-0005-0000-0000-00009F250000}"/>
    <cellStyle name="_Multiple_Private Market Valuation 5 2" xfId="21445" xr:uid="{00000000-0005-0000-0000-0000A0250000}"/>
    <cellStyle name="_Multiple_Private Market Valuation 6" xfId="6776" xr:uid="{00000000-0005-0000-0000-0000A1250000}"/>
    <cellStyle name="_Multiple_Project Wincor LBO Model 2a" xfId="1345" xr:uid="{00000000-0005-0000-0000-0000A2250000}"/>
    <cellStyle name="_Multiple_Project Wincor LBO Model 2a 2" xfId="1346" xr:uid="{00000000-0005-0000-0000-0000A3250000}"/>
    <cellStyle name="_Multiple_Project Wincor LBO Model 2a 2 2" xfId="6784" xr:uid="{00000000-0005-0000-0000-0000A4250000}"/>
    <cellStyle name="_Multiple_Project Wincor LBO Model 2a 2 2 2" xfId="19052" xr:uid="{00000000-0005-0000-0000-0000A5250000}"/>
    <cellStyle name="_Multiple_Project Wincor LBO Model 2a 2 2 3" xfId="14788" xr:uid="{00000000-0005-0000-0000-0000A6250000}"/>
    <cellStyle name="_Multiple_Project Wincor LBO Model 2a 2 3" xfId="17040" xr:uid="{00000000-0005-0000-0000-0000A7250000}"/>
    <cellStyle name="_Multiple_Project Wincor LBO Model 2a 2 4" xfId="11451" xr:uid="{00000000-0005-0000-0000-0000A8250000}"/>
    <cellStyle name="_Multiple_Project Wincor LBO Model 2a 2 5" xfId="6783" xr:uid="{00000000-0005-0000-0000-0000A9250000}"/>
    <cellStyle name="_Multiple_Project Wincor LBO Model 2a 3" xfId="6785" xr:uid="{00000000-0005-0000-0000-0000AA250000}"/>
    <cellStyle name="_Multiple_Project Wincor LBO Model 2a 3 2" xfId="19053" xr:uid="{00000000-0005-0000-0000-0000AB250000}"/>
    <cellStyle name="_Multiple_Project Wincor LBO Model 2a 3 3" xfId="14789" xr:uid="{00000000-0005-0000-0000-0000AC250000}"/>
    <cellStyle name="_Multiple_Project Wincor LBO Model 2a 4" xfId="6786" xr:uid="{00000000-0005-0000-0000-0000AD250000}"/>
    <cellStyle name="_Multiple_Project Wincor LBO Model 2a 4 2" xfId="19051" xr:uid="{00000000-0005-0000-0000-0000AE250000}"/>
    <cellStyle name="_Multiple_Project Wincor LBO Model 2a 4 3" xfId="14787" xr:uid="{00000000-0005-0000-0000-0000AF250000}"/>
    <cellStyle name="_Multiple_Project Wincor LBO Model 2a 5" xfId="6787" xr:uid="{00000000-0005-0000-0000-0000B0250000}"/>
    <cellStyle name="_Multiple_Project Wincor LBO Model 2a 5 2" xfId="21446" xr:uid="{00000000-0005-0000-0000-0000B1250000}"/>
    <cellStyle name="_Multiple_Project Wincor LBO Model 2a 6" xfId="6782" xr:uid="{00000000-0005-0000-0000-0000B2250000}"/>
    <cellStyle name="_Multiple_Project Wincor LBO Model 2b" xfId="1347" xr:uid="{00000000-0005-0000-0000-0000B3250000}"/>
    <cellStyle name="_Multiple_Project Wincor LBO Model 2b 2" xfId="1348" xr:uid="{00000000-0005-0000-0000-0000B4250000}"/>
    <cellStyle name="_Multiple_Project Wincor LBO Model 2b 2 2" xfId="6790" xr:uid="{00000000-0005-0000-0000-0000B5250000}"/>
    <cellStyle name="_Multiple_Project Wincor LBO Model 2b 2 2 2" xfId="19055" xr:uid="{00000000-0005-0000-0000-0000B6250000}"/>
    <cellStyle name="_Multiple_Project Wincor LBO Model 2b 2 2 3" xfId="14791" xr:uid="{00000000-0005-0000-0000-0000B7250000}"/>
    <cellStyle name="_Multiple_Project Wincor LBO Model 2b 2 3" xfId="17041" xr:uid="{00000000-0005-0000-0000-0000B8250000}"/>
    <cellStyle name="_Multiple_Project Wincor LBO Model 2b 2 4" xfId="11452" xr:uid="{00000000-0005-0000-0000-0000B9250000}"/>
    <cellStyle name="_Multiple_Project Wincor LBO Model 2b 2 5" xfId="6789" xr:uid="{00000000-0005-0000-0000-0000BA250000}"/>
    <cellStyle name="_Multiple_Project Wincor LBO Model 2b 3" xfId="6791" xr:uid="{00000000-0005-0000-0000-0000BB250000}"/>
    <cellStyle name="_Multiple_Project Wincor LBO Model 2b 3 2" xfId="19056" xr:uid="{00000000-0005-0000-0000-0000BC250000}"/>
    <cellStyle name="_Multiple_Project Wincor LBO Model 2b 3 3" xfId="14792" xr:uid="{00000000-0005-0000-0000-0000BD250000}"/>
    <cellStyle name="_Multiple_Project Wincor LBO Model 2b 4" xfId="6792" xr:uid="{00000000-0005-0000-0000-0000BE250000}"/>
    <cellStyle name="_Multiple_Project Wincor LBO Model 2b 4 2" xfId="19054" xr:uid="{00000000-0005-0000-0000-0000BF250000}"/>
    <cellStyle name="_Multiple_Project Wincor LBO Model 2b 4 3" xfId="14790" xr:uid="{00000000-0005-0000-0000-0000C0250000}"/>
    <cellStyle name="_Multiple_Project Wincor LBO Model 2b 5" xfId="6793" xr:uid="{00000000-0005-0000-0000-0000C1250000}"/>
    <cellStyle name="_Multiple_Project Wincor LBO Model 2b 5 2" xfId="21447" xr:uid="{00000000-0005-0000-0000-0000C2250000}"/>
    <cellStyle name="_Multiple_Project Wincor LBO Model 2b 6" xfId="6788" xr:uid="{00000000-0005-0000-0000-0000C3250000}"/>
    <cellStyle name="_Multiple_Research Analyst Recommendations and Target Prices - Vallehermoso" xfId="1349" xr:uid="{00000000-0005-0000-0000-0000C4250000}"/>
    <cellStyle name="_Multiple_Research Analyst Recommendations and Target Prices - Vallehermoso 2" xfId="1350" xr:uid="{00000000-0005-0000-0000-0000C5250000}"/>
    <cellStyle name="_Multiple_Research Analyst Recommendations and Target Prices - Vallehermoso 2 2" xfId="6796" xr:uid="{00000000-0005-0000-0000-0000C6250000}"/>
    <cellStyle name="_Multiple_Research Analyst Recommendations and Target Prices - Vallehermoso 2 2 2" xfId="19058" xr:uid="{00000000-0005-0000-0000-0000C7250000}"/>
    <cellStyle name="_Multiple_Research Analyst Recommendations and Target Prices - Vallehermoso 2 2 3" xfId="14794" xr:uid="{00000000-0005-0000-0000-0000C8250000}"/>
    <cellStyle name="_Multiple_Research Analyst Recommendations and Target Prices - Vallehermoso 2 3" xfId="17042" xr:uid="{00000000-0005-0000-0000-0000C9250000}"/>
    <cellStyle name="_Multiple_Research Analyst Recommendations and Target Prices - Vallehermoso 2 4" xfId="11453" xr:uid="{00000000-0005-0000-0000-0000CA250000}"/>
    <cellStyle name="_Multiple_Research Analyst Recommendations and Target Prices - Vallehermoso 2 5" xfId="6795" xr:uid="{00000000-0005-0000-0000-0000CB250000}"/>
    <cellStyle name="_Multiple_Research Analyst Recommendations and Target Prices - Vallehermoso 3" xfId="6797" xr:uid="{00000000-0005-0000-0000-0000CC250000}"/>
    <cellStyle name="_Multiple_Research Analyst Recommendations and Target Prices - Vallehermoso 3 2" xfId="19059" xr:uid="{00000000-0005-0000-0000-0000CD250000}"/>
    <cellStyle name="_Multiple_Research Analyst Recommendations and Target Prices - Vallehermoso 3 3" xfId="14795" xr:uid="{00000000-0005-0000-0000-0000CE250000}"/>
    <cellStyle name="_Multiple_Research Analyst Recommendations and Target Prices - Vallehermoso 4" xfId="6798" xr:uid="{00000000-0005-0000-0000-0000CF250000}"/>
    <cellStyle name="_Multiple_Research Analyst Recommendations and Target Prices - Vallehermoso 4 2" xfId="19057" xr:uid="{00000000-0005-0000-0000-0000D0250000}"/>
    <cellStyle name="_Multiple_Research Analyst Recommendations and Target Prices - Vallehermoso 4 3" xfId="14793" xr:uid="{00000000-0005-0000-0000-0000D1250000}"/>
    <cellStyle name="_Multiple_Research Analyst Recommendations and Target Prices - Vallehermoso 5" xfId="6799" xr:uid="{00000000-0005-0000-0000-0000D2250000}"/>
    <cellStyle name="_Multiple_Research Analyst Recommendations and Target Prices - Vallehermoso 5 2" xfId="21448" xr:uid="{00000000-0005-0000-0000-0000D3250000}"/>
    <cellStyle name="_Multiple_Research Analyst Recommendations and Target Prices - Vallehermoso 6" xfId="6794" xr:uid="{00000000-0005-0000-0000-0000D4250000}"/>
    <cellStyle name="_Multiple_Roce and  Leverage6" xfId="1351" xr:uid="{00000000-0005-0000-0000-0000D5250000}"/>
    <cellStyle name="_Multiple_Roce and  Leverage6 2" xfId="1352" xr:uid="{00000000-0005-0000-0000-0000D6250000}"/>
    <cellStyle name="_Multiple_Roce and  Leverage6 2 2" xfId="6802" xr:uid="{00000000-0005-0000-0000-0000D7250000}"/>
    <cellStyle name="_Multiple_Roce and  Leverage6 2 2 2" xfId="19061" xr:uid="{00000000-0005-0000-0000-0000D8250000}"/>
    <cellStyle name="_Multiple_Roce and  Leverage6 2 2 3" xfId="14797" xr:uid="{00000000-0005-0000-0000-0000D9250000}"/>
    <cellStyle name="_Multiple_Roce and  Leverage6 2 3" xfId="17043" xr:uid="{00000000-0005-0000-0000-0000DA250000}"/>
    <cellStyle name="_Multiple_Roce and  Leverage6 2 4" xfId="11454" xr:uid="{00000000-0005-0000-0000-0000DB250000}"/>
    <cellStyle name="_Multiple_Roce and  Leverage6 2 5" xfId="6801" xr:uid="{00000000-0005-0000-0000-0000DC250000}"/>
    <cellStyle name="_Multiple_Roce and  Leverage6 3" xfId="6803" xr:uid="{00000000-0005-0000-0000-0000DD250000}"/>
    <cellStyle name="_Multiple_Roce and  Leverage6 3 2" xfId="19062" xr:uid="{00000000-0005-0000-0000-0000DE250000}"/>
    <cellStyle name="_Multiple_Roce and  Leverage6 3 3" xfId="14798" xr:uid="{00000000-0005-0000-0000-0000DF250000}"/>
    <cellStyle name="_Multiple_Roce and  Leverage6 4" xfId="6804" xr:uid="{00000000-0005-0000-0000-0000E0250000}"/>
    <cellStyle name="_Multiple_Roce and  Leverage6 4 2" xfId="19060" xr:uid="{00000000-0005-0000-0000-0000E1250000}"/>
    <cellStyle name="_Multiple_Roce and  Leverage6 4 3" xfId="14796" xr:uid="{00000000-0005-0000-0000-0000E2250000}"/>
    <cellStyle name="_Multiple_Roce and  Leverage6 5" xfId="6805" xr:uid="{00000000-0005-0000-0000-0000E3250000}"/>
    <cellStyle name="_Multiple_Roce and  Leverage6 5 2" xfId="21449" xr:uid="{00000000-0005-0000-0000-0000E4250000}"/>
    <cellStyle name="_Multiple_Roce and  Leverage6 6" xfId="6800" xr:uid="{00000000-0005-0000-0000-0000E5250000}"/>
    <cellStyle name="_Multiple_Share Repurchase + Latam Impairment Analysis (Sep 2002)" xfId="1353" xr:uid="{00000000-0005-0000-0000-0000E6250000}"/>
    <cellStyle name="_Multiple_Share Repurchase + Latam Impairment Analysis (Sep 2002) 2" xfId="1354" xr:uid="{00000000-0005-0000-0000-0000E7250000}"/>
    <cellStyle name="_Multiple_Share Repurchase + Latam Impairment Analysis (Sep 2002) 2 2" xfId="6808" xr:uid="{00000000-0005-0000-0000-0000E8250000}"/>
    <cellStyle name="_Multiple_Share Repurchase + Latam Impairment Analysis (Sep 2002) 2 2 2" xfId="19064" xr:uid="{00000000-0005-0000-0000-0000E9250000}"/>
    <cellStyle name="_Multiple_Share Repurchase + Latam Impairment Analysis (Sep 2002) 2 2 3" xfId="14800" xr:uid="{00000000-0005-0000-0000-0000EA250000}"/>
    <cellStyle name="_Multiple_Share Repurchase + Latam Impairment Analysis (Sep 2002) 2 3" xfId="17044" xr:uid="{00000000-0005-0000-0000-0000EB250000}"/>
    <cellStyle name="_Multiple_Share Repurchase + Latam Impairment Analysis (Sep 2002) 2 4" xfId="11455" xr:uid="{00000000-0005-0000-0000-0000EC250000}"/>
    <cellStyle name="_Multiple_Share Repurchase + Latam Impairment Analysis (Sep 2002) 2 5" xfId="6807" xr:uid="{00000000-0005-0000-0000-0000ED250000}"/>
    <cellStyle name="_Multiple_Share Repurchase + Latam Impairment Analysis (Sep 2002) 3" xfId="6809" xr:uid="{00000000-0005-0000-0000-0000EE250000}"/>
    <cellStyle name="_Multiple_Share Repurchase + Latam Impairment Analysis (Sep 2002) 3 2" xfId="19065" xr:uid="{00000000-0005-0000-0000-0000EF250000}"/>
    <cellStyle name="_Multiple_Share Repurchase + Latam Impairment Analysis (Sep 2002) 3 3" xfId="14801" xr:uid="{00000000-0005-0000-0000-0000F0250000}"/>
    <cellStyle name="_Multiple_Share Repurchase + Latam Impairment Analysis (Sep 2002) 4" xfId="6810" xr:uid="{00000000-0005-0000-0000-0000F1250000}"/>
    <cellStyle name="_Multiple_Share Repurchase + Latam Impairment Analysis (Sep 2002) 4 2" xfId="19063" xr:uid="{00000000-0005-0000-0000-0000F2250000}"/>
    <cellStyle name="_Multiple_Share Repurchase + Latam Impairment Analysis (Sep 2002) 4 3" xfId="14799" xr:uid="{00000000-0005-0000-0000-0000F3250000}"/>
    <cellStyle name="_Multiple_Share Repurchase + Latam Impairment Analysis (Sep 2002) 5" xfId="6811" xr:uid="{00000000-0005-0000-0000-0000F4250000}"/>
    <cellStyle name="_Multiple_Share Repurchase + Latam Impairment Analysis (Sep 2002) 5 2" xfId="21450" xr:uid="{00000000-0005-0000-0000-0000F5250000}"/>
    <cellStyle name="_Multiple_Share Repurchase + Latam Impairment Analysis (Sep 2002) 6" xfId="6806" xr:uid="{00000000-0005-0000-0000-0000F6250000}"/>
    <cellStyle name="_Multiple_stahl_dcf+lbo_FINAL MODEL USED FOR FAIRNESS MEETING 5 Dec 2001" xfId="1355" xr:uid="{00000000-0005-0000-0000-0000F7250000}"/>
    <cellStyle name="_Multiple_stahl_dcf+lbo_FINAL MODEL USED FOR FAIRNESS MEETING 5 Dec 2001 2" xfId="1356" xr:uid="{00000000-0005-0000-0000-0000F8250000}"/>
    <cellStyle name="_Multiple_stahl_dcf+lbo_FINAL MODEL USED FOR FAIRNESS MEETING 5 Dec 2001 2 2" xfId="6814" xr:uid="{00000000-0005-0000-0000-0000F9250000}"/>
    <cellStyle name="_Multiple_stahl_dcf+lbo_FINAL MODEL USED FOR FAIRNESS MEETING 5 Dec 2001 2 2 2" xfId="19067" xr:uid="{00000000-0005-0000-0000-0000FA250000}"/>
    <cellStyle name="_Multiple_stahl_dcf+lbo_FINAL MODEL USED FOR FAIRNESS MEETING 5 Dec 2001 2 2 3" xfId="14803" xr:uid="{00000000-0005-0000-0000-0000FB250000}"/>
    <cellStyle name="_Multiple_stahl_dcf+lbo_FINAL MODEL USED FOR FAIRNESS MEETING 5 Dec 2001 2 3" xfId="17045" xr:uid="{00000000-0005-0000-0000-0000FC250000}"/>
    <cellStyle name="_Multiple_stahl_dcf+lbo_FINAL MODEL USED FOR FAIRNESS MEETING 5 Dec 2001 2 4" xfId="11456" xr:uid="{00000000-0005-0000-0000-0000FD250000}"/>
    <cellStyle name="_Multiple_stahl_dcf+lbo_FINAL MODEL USED FOR FAIRNESS MEETING 5 Dec 2001 2 5" xfId="6813" xr:uid="{00000000-0005-0000-0000-0000FE250000}"/>
    <cellStyle name="_Multiple_stahl_dcf+lbo_FINAL MODEL USED FOR FAIRNESS MEETING 5 Dec 2001 3" xfId="6815" xr:uid="{00000000-0005-0000-0000-0000FF250000}"/>
    <cellStyle name="_Multiple_stahl_dcf+lbo_FINAL MODEL USED FOR FAIRNESS MEETING 5 Dec 2001 3 2" xfId="19068" xr:uid="{00000000-0005-0000-0000-000000260000}"/>
    <cellStyle name="_Multiple_stahl_dcf+lbo_FINAL MODEL USED FOR FAIRNESS MEETING 5 Dec 2001 3 3" xfId="14804" xr:uid="{00000000-0005-0000-0000-000001260000}"/>
    <cellStyle name="_Multiple_stahl_dcf+lbo_FINAL MODEL USED FOR FAIRNESS MEETING 5 Dec 2001 4" xfId="6816" xr:uid="{00000000-0005-0000-0000-000002260000}"/>
    <cellStyle name="_Multiple_stahl_dcf+lbo_FINAL MODEL USED FOR FAIRNESS MEETING 5 Dec 2001 4 2" xfId="19066" xr:uid="{00000000-0005-0000-0000-000003260000}"/>
    <cellStyle name="_Multiple_stahl_dcf+lbo_FINAL MODEL USED FOR FAIRNESS MEETING 5 Dec 2001 4 3" xfId="14802" xr:uid="{00000000-0005-0000-0000-000004260000}"/>
    <cellStyle name="_Multiple_stahl_dcf+lbo_FINAL MODEL USED FOR FAIRNESS MEETING 5 Dec 2001 5" xfId="6817" xr:uid="{00000000-0005-0000-0000-000005260000}"/>
    <cellStyle name="_Multiple_stahl_dcf+lbo_FINAL MODEL USED FOR FAIRNESS MEETING 5 Dec 2001 5 2" xfId="21451" xr:uid="{00000000-0005-0000-0000-000006260000}"/>
    <cellStyle name="_Multiple_stahl_dcf+lbo_FINAL MODEL USED FOR FAIRNESS MEETING 5 Dec 2001 6" xfId="6812" xr:uid="{00000000-0005-0000-0000-000007260000}"/>
    <cellStyle name="_Multiple_stahl_dcf+lbo_revised fins" xfId="1357" xr:uid="{00000000-0005-0000-0000-000008260000}"/>
    <cellStyle name="_Multiple_stahl_dcf+lbo_revised fins 2" xfId="1358" xr:uid="{00000000-0005-0000-0000-000009260000}"/>
    <cellStyle name="_Multiple_stahl_dcf+lbo_revised fins 2 2" xfId="6820" xr:uid="{00000000-0005-0000-0000-00000A260000}"/>
    <cellStyle name="_Multiple_stahl_dcf+lbo_revised fins 2 2 2" xfId="19070" xr:uid="{00000000-0005-0000-0000-00000B260000}"/>
    <cellStyle name="_Multiple_stahl_dcf+lbo_revised fins 2 2 3" xfId="14806" xr:uid="{00000000-0005-0000-0000-00000C260000}"/>
    <cellStyle name="_Multiple_stahl_dcf+lbo_revised fins 2 3" xfId="17046" xr:uid="{00000000-0005-0000-0000-00000D260000}"/>
    <cellStyle name="_Multiple_stahl_dcf+lbo_revised fins 2 4" xfId="11457" xr:uid="{00000000-0005-0000-0000-00000E260000}"/>
    <cellStyle name="_Multiple_stahl_dcf+lbo_revised fins 2 5" xfId="6819" xr:uid="{00000000-0005-0000-0000-00000F260000}"/>
    <cellStyle name="_Multiple_stahl_dcf+lbo_revised fins 3" xfId="6821" xr:uid="{00000000-0005-0000-0000-000010260000}"/>
    <cellStyle name="_Multiple_stahl_dcf+lbo_revised fins 3 2" xfId="19071" xr:uid="{00000000-0005-0000-0000-000011260000}"/>
    <cellStyle name="_Multiple_stahl_dcf+lbo_revised fins 3 3" xfId="14807" xr:uid="{00000000-0005-0000-0000-000012260000}"/>
    <cellStyle name="_Multiple_stahl_dcf+lbo_revised fins 4" xfId="6822" xr:uid="{00000000-0005-0000-0000-000013260000}"/>
    <cellStyle name="_Multiple_stahl_dcf+lbo_revised fins 4 2" xfId="19069" xr:uid="{00000000-0005-0000-0000-000014260000}"/>
    <cellStyle name="_Multiple_stahl_dcf+lbo_revised fins 4 3" xfId="14805" xr:uid="{00000000-0005-0000-0000-000015260000}"/>
    <cellStyle name="_Multiple_stahl_dcf+lbo_revised fins 5" xfId="6823" xr:uid="{00000000-0005-0000-0000-000016260000}"/>
    <cellStyle name="_Multiple_stahl_dcf+lbo_revised fins 5 2" xfId="21452" xr:uid="{00000000-0005-0000-0000-000017260000}"/>
    <cellStyle name="_Multiple_stahl_dcf+lbo_revised fins 6" xfId="6818" xr:uid="{00000000-0005-0000-0000-000018260000}"/>
    <cellStyle name="_Multiple_Surftime DCF v7" xfId="1359" xr:uid="{00000000-0005-0000-0000-000019260000}"/>
    <cellStyle name="_Multiple_Surftime DCF v7 2" xfId="1360" xr:uid="{00000000-0005-0000-0000-00001A260000}"/>
    <cellStyle name="_Multiple_Surftime DCF v7 2 2" xfId="6826" xr:uid="{00000000-0005-0000-0000-00001B260000}"/>
    <cellStyle name="_Multiple_Surftime DCF v7 2 2 2" xfId="19073" xr:uid="{00000000-0005-0000-0000-00001C260000}"/>
    <cellStyle name="_Multiple_Surftime DCF v7 2 2 3" xfId="14809" xr:uid="{00000000-0005-0000-0000-00001D260000}"/>
    <cellStyle name="_Multiple_Surftime DCF v7 2 3" xfId="17047" xr:uid="{00000000-0005-0000-0000-00001E260000}"/>
    <cellStyle name="_Multiple_Surftime DCF v7 2 4" xfId="11458" xr:uid="{00000000-0005-0000-0000-00001F260000}"/>
    <cellStyle name="_Multiple_Surftime DCF v7 2 5" xfId="6825" xr:uid="{00000000-0005-0000-0000-000020260000}"/>
    <cellStyle name="_Multiple_Surftime DCF v7 3" xfId="6827" xr:uid="{00000000-0005-0000-0000-000021260000}"/>
    <cellStyle name="_Multiple_Surftime DCF v7 3 2" xfId="19074" xr:uid="{00000000-0005-0000-0000-000022260000}"/>
    <cellStyle name="_Multiple_Surftime DCF v7 3 3" xfId="14810" xr:uid="{00000000-0005-0000-0000-000023260000}"/>
    <cellStyle name="_Multiple_Surftime DCF v7 4" xfId="6828" xr:uid="{00000000-0005-0000-0000-000024260000}"/>
    <cellStyle name="_Multiple_Surftime DCF v7 4 2" xfId="19072" xr:uid="{00000000-0005-0000-0000-000025260000}"/>
    <cellStyle name="_Multiple_Surftime DCF v7 4 3" xfId="14808" xr:uid="{00000000-0005-0000-0000-000026260000}"/>
    <cellStyle name="_Multiple_Surftime DCF v7 5" xfId="6829" xr:uid="{00000000-0005-0000-0000-000027260000}"/>
    <cellStyle name="_Multiple_Surftime DCF v7 5 2" xfId="21453" xr:uid="{00000000-0005-0000-0000-000028260000}"/>
    <cellStyle name="_Multiple_Surftime DCF v7 6" xfId="6824" xr:uid="{00000000-0005-0000-0000-000029260000}"/>
    <cellStyle name="_Multiple_T_MOBIL2" xfId="1361" xr:uid="{00000000-0005-0000-0000-00002A260000}"/>
    <cellStyle name="_Multiple_T_MOBIL2 2" xfId="1362" xr:uid="{00000000-0005-0000-0000-00002B260000}"/>
    <cellStyle name="_Multiple_T_MOBIL2 2 2" xfId="6832" xr:uid="{00000000-0005-0000-0000-00002C260000}"/>
    <cellStyle name="_Multiple_T_MOBIL2 2 2 2" xfId="19076" xr:uid="{00000000-0005-0000-0000-00002D260000}"/>
    <cellStyle name="_Multiple_T_MOBIL2 2 2 3" xfId="14812" xr:uid="{00000000-0005-0000-0000-00002E260000}"/>
    <cellStyle name="_Multiple_T_MOBIL2 2 3" xfId="17048" xr:uid="{00000000-0005-0000-0000-00002F260000}"/>
    <cellStyle name="_Multiple_T_MOBIL2 2 4" xfId="11459" xr:uid="{00000000-0005-0000-0000-000030260000}"/>
    <cellStyle name="_Multiple_T_MOBIL2 2 5" xfId="6831" xr:uid="{00000000-0005-0000-0000-000031260000}"/>
    <cellStyle name="_Multiple_T_MOBIL2 3" xfId="6833" xr:uid="{00000000-0005-0000-0000-000032260000}"/>
    <cellStyle name="_Multiple_T_MOBIL2 3 2" xfId="19077" xr:uid="{00000000-0005-0000-0000-000033260000}"/>
    <cellStyle name="_Multiple_T_MOBIL2 3 3" xfId="14813" xr:uid="{00000000-0005-0000-0000-000034260000}"/>
    <cellStyle name="_Multiple_T_MOBIL2 4" xfId="6834" xr:uid="{00000000-0005-0000-0000-000035260000}"/>
    <cellStyle name="_Multiple_T_MOBIL2 4 2" xfId="19075" xr:uid="{00000000-0005-0000-0000-000036260000}"/>
    <cellStyle name="_Multiple_T_MOBIL2 4 3" xfId="14811" xr:uid="{00000000-0005-0000-0000-000037260000}"/>
    <cellStyle name="_Multiple_T_MOBIL2 5" xfId="6835" xr:uid="{00000000-0005-0000-0000-000038260000}"/>
    <cellStyle name="_Multiple_T_MOBIL2 5 2" xfId="21454" xr:uid="{00000000-0005-0000-0000-000039260000}"/>
    <cellStyle name="_Multiple_T_MOBIL2 6" xfId="6830" xr:uid="{00000000-0005-0000-0000-00003A260000}"/>
    <cellStyle name="_Multiple_TelenorInitiation-11Jan01" xfId="1363" xr:uid="{00000000-0005-0000-0000-00003B260000}"/>
    <cellStyle name="_Multiple_TelenorInitiation-11Jan01 2" xfId="1364" xr:uid="{00000000-0005-0000-0000-00003C260000}"/>
    <cellStyle name="_Multiple_TelenorInitiation-11Jan01 2 2" xfId="6838" xr:uid="{00000000-0005-0000-0000-00003D260000}"/>
    <cellStyle name="_Multiple_TelenorInitiation-11Jan01 2 2 2" xfId="19079" xr:uid="{00000000-0005-0000-0000-00003E260000}"/>
    <cellStyle name="_Multiple_TelenorInitiation-11Jan01 2 2 3" xfId="14815" xr:uid="{00000000-0005-0000-0000-00003F260000}"/>
    <cellStyle name="_Multiple_TelenorInitiation-11Jan01 2 3" xfId="17049" xr:uid="{00000000-0005-0000-0000-000040260000}"/>
    <cellStyle name="_Multiple_TelenorInitiation-11Jan01 2 4" xfId="11460" xr:uid="{00000000-0005-0000-0000-000041260000}"/>
    <cellStyle name="_Multiple_TelenorInitiation-11Jan01 2 5" xfId="6837" xr:uid="{00000000-0005-0000-0000-000042260000}"/>
    <cellStyle name="_Multiple_TelenorInitiation-11Jan01 3" xfId="6839" xr:uid="{00000000-0005-0000-0000-000043260000}"/>
    <cellStyle name="_Multiple_TelenorInitiation-11Jan01 3 2" xfId="19080" xr:uid="{00000000-0005-0000-0000-000044260000}"/>
    <cellStyle name="_Multiple_TelenorInitiation-11Jan01 3 3" xfId="14816" xr:uid="{00000000-0005-0000-0000-000045260000}"/>
    <cellStyle name="_Multiple_TelenorInitiation-11Jan01 4" xfId="6840" xr:uid="{00000000-0005-0000-0000-000046260000}"/>
    <cellStyle name="_Multiple_TelenorInitiation-11Jan01 4 2" xfId="19078" xr:uid="{00000000-0005-0000-0000-000047260000}"/>
    <cellStyle name="_Multiple_TelenorInitiation-11Jan01 4 3" xfId="14814" xr:uid="{00000000-0005-0000-0000-000048260000}"/>
    <cellStyle name="_Multiple_TelenorInitiation-11Jan01 5" xfId="6841" xr:uid="{00000000-0005-0000-0000-000049260000}"/>
    <cellStyle name="_Multiple_TelenorInitiation-11Jan01 5 2" xfId="21455" xr:uid="{00000000-0005-0000-0000-00004A260000}"/>
    <cellStyle name="_Multiple_TelenorInitiation-11Jan01 6" xfId="6836" xr:uid="{00000000-0005-0000-0000-00004B260000}"/>
    <cellStyle name="_Multiple_TelenorWIPFeb01" xfId="1365" xr:uid="{00000000-0005-0000-0000-00004C260000}"/>
    <cellStyle name="_Multiple_TelenorWIPFeb01 2" xfId="1366" xr:uid="{00000000-0005-0000-0000-00004D260000}"/>
    <cellStyle name="_Multiple_TelenorWIPFeb01 2 2" xfId="6844" xr:uid="{00000000-0005-0000-0000-00004E260000}"/>
    <cellStyle name="_Multiple_TelenorWIPFeb01 2 2 2" xfId="19082" xr:uid="{00000000-0005-0000-0000-00004F260000}"/>
    <cellStyle name="_Multiple_TelenorWIPFeb01 2 2 3" xfId="14818" xr:uid="{00000000-0005-0000-0000-000050260000}"/>
    <cellStyle name="_Multiple_TelenorWIPFeb01 2 3" xfId="17050" xr:uid="{00000000-0005-0000-0000-000051260000}"/>
    <cellStyle name="_Multiple_TelenorWIPFeb01 2 4" xfId="11461" xr:uid="{00000000-0005-0000-0000-000052260000}"/>
    <cellStyle name="_Multiple_TelenorWIPFeb01 2 5" xfId="6843" xr:uid="{00000000-0005-0000-0000-000053260000}"/>
    <cellStyle name="_Multiple_TelenorWIPFeb01 3" xfId="6845" xr:uid="{00000000-0005-0000-0000-000054260000}"/>
    <cellStyle name="_Multiple_TelenorWIPFeb01 3 2" xfId="19083" xr:uid="{00000000-0005-0000-0000-000055260000}"/>
    <cellStyle name="_Multiple_TelenorWIPFeb01 3 3" xfId="14819" xr:uid="{00000000-0005-0000-0000-000056260000}"/>
    <cellStyle name="_Multiple_TelenorWIPFeb01 4" xfId="6846" xr:uid="{00000000-0005-0000-0000-000057260000}"/>
    <cellStyle name="_Multiple_TelenorWIPFeb01 4 2" xfId="19081" xr:uid="{00000000-0005-0000-0000-000058260000}"/>
    <cellStyle name="_Multiple_TelenorWIPFeb01 4 3" xfId="14817" xr:uid="{00000000-0005-0000-0000-000059260000}"/>
    <cellStyle name="_Multiple_TelenorWIPFeb01 5" xfId="6847" xr:uid="{00000000-0005-0000-0000-00005A260000}"/>
    <cellStyle name="_Multiple_TelenorWIPFeb01 5 2" xfId="21456" xr:uid="{00000000-0005-0000-0000-00005B260000}"/>
    <cellStyle name="_Multiple_TelenorWIPFeb01 6" xfId="6842" xr:uid="{00000000-0005-0000-0000-00005C260000}"/>
    <cellStyle name="_Multiple_UPCTelewest AVP" xfId="1367" xr:uid="{00000000-0005-0000-0000-00005D260000}"/>
    <cellStyle name="_Multiple_UPCTelewest AVP 2" xfId="1368" xr:uid="{00000000-0005-0000-0000-00005E260000}"/>
    <cellStyle name="_Multiple_UPCTelewest AVP 2 2" xfId="6850" xr:uid="{00000000-0005-0000-0000-00005F260000}"/>
    <cellStyle name="_Multiple_UPCTelewest AVP 2 2 2" xfId="19085" xr:uid="{00000000-0005-0000-0000-000060260000}"/>
    <cellStyle name="_Multiple_UPCTelewest AVP 2 2 3" xfId="14821" xr:uid="{00000000-0005-0000-0000-000061260000}"/>
    <cellStyle name="_Multiple_UPCTelewest AVP 2 3" xfId="17051" xr:uid="{00000000-0005-0000-0000-000062260000}"/>
    <cellStyle name="_Multiple_UPCTelewest AVP 2 4" xfId="11462" xr:uid="{00000000-0005-0000-0000-000063260000}"/>
    <cellStyle name="_Multiple_UPCTelewest AVP 2 5" xfId="6849" xr:uid="{00000000-0005-0000-0000-000064260000}"/>
    <cellStyle name="_Multiple_UPCTelewest AVP 3" xfId="6851" xr:uid="{00000000-0005-0000-0000-000065260000}"/>
    <cellStyle name="_Multiple_UPCTelewest AVP 3 2" xfId="19086" xr:uid="{00000000-0005-0000-0000-000066260000}"/>
    <cellStyle name="_Multiple_UPCTelewest AVP 3 3" xfId="14822" xr:uid="{00000000-0005-0000-0000-000067260000}"/>
    <cellStyle name="_Multiple_UPCTelewest AVP 4" xfId="6852" xr:uid="{00000000-0005-0000-0000-000068260000}"/>
    <cellStyle name="_Multiple_UPCTelewest AVP 4 2" xfId="19084" xr:uid="{00000000-0005-0000-0000-000069260000}"/>
    <cellStyle name="_Multiple_UPCTelewest AVP 4 3" xfId="14820" xr:uid="{00000000-0005-0000-0000-00006A260000}"/>
    <cellStyle name="_Multiple_UPCTelewest AVP 5" xfId="6853" xr:uid="{00000000-0005-0000-0000-00006B260000}"/>
    <cellStyle name="_Multiple_UPCTelewest AVP 5 2" xfId="21457" xr:uid="{00000000-0005-0000-0000-00006C260000}"/>
    <cellStyle name="_Multiple_UPCTelewest AVP 6" xfId="6848" xr:uid="{00000000-0005-0000-0000-00006D260000}"/>
    <cellStyle name="_Multiple_valuation report_Sept10b" xfId="1369" xr:uid="{00000000-0005-0000-0000-00006E260000}"/>
    <cellStyle name="_Multiple_Valuation Summary" xfId="1370" xr:uid="{00000000-0005-0000-0000-00006F260000}"/>
    <cellStyle name="_Multiple_Valuation Summary 2" xfId="1371" xr:uid="{00000000-0005-0000-0000-000070260000}"/>
    <cellStyle name="_Multiple_Valuation Summary 2 2" xfId="6856" xr:uid="{00000000-0005-0000-0000-000071260000}"/>
    <cellStyle name="_Multiple_Valuation Summary 2 2 2" xfId="19088" xr:uid="{00000000-0005-0000-0000-000072260000}"/>
    <cellStyle name="_Multiple_Valuation Summary 2 2 3" xfId="14824" xr:uid="{00000000-0005-0000-0000-000073260000}"/>
    <cellStyle name="_Multiple_Valuation Summary 2 3" xfId="17052" xr:uid="{00000000-0005-0000-0000-000074260000}"/>
    <cellStyle name="_Multiple_Valuation Summary 2 4" xfId="11463" xr:uid="{00000000-0005-0000-0000-000075260000}"/>
    <cellStyle name="_Multiple_Valuation Summary 2 5" xfId="6855" xr:uid="{00000000-0005-0000-0000-000076260000}"/>
    <cellStyle name="_Multiple_Valuation Summary 3" xfId="6857" xr:uid="{00000000-0005-0000-0000-000077260000}"/>
    <cellStyle name="_Multiple_Valuation Summary 3 2" xfId="19089" xr:uid="{00000000-0005-0000-0000-000078260000}"/>
    <cellStyle name="_Multiple_Valuation Summary 3 3" xfId="14825" xr:uid="{00000000-0005-0000-0000-000079260000}"/>
    <cellStyle name="_Multiple_Valuation Summary 4" xfId="6858" xr:uid="{00000000-0005-0000-0000-00007A260000}"/>
    <cellStyle name="_Multiple_Valuation Summary 4 2" xfId="19087" xr:uid="{00000000-0005-0000-0000-00007B260000}"/>
    <cellStyle name="_Multiple_Valuation Summary 4 3" xfId="14823" xr:uid="{00000000-0005-0000-0000-00007C260000}"/>
    <cellStyle name="_Multiple_Valuation Summary 5" xfId="6859" xr:uid="{00000000-0005-0000-0000-00007D260000}"/>
    <cellStyle name="_Multiple_Valuation Summary 5 2" xfId="21458" xr:uid="{00000000-0005-0000-0000-00007E260000}"/>
    <cellStyle name="_Multiple_Valuation Summary 6" xfId="6854" xr:uid="{00000000-0005-0000-0000-00007F260000}"/>
    <cellStyle name="_Multiple_Vodafone model" xfId="1372" xr:uid="{00000000-0005-0000-0000-000080260000}"/>
    <cellStyle name="_Multiple_Vodafone model 2" xfId="1373" xr:uid="{00000000-0005-0000-0000-000081260000}"/>
    <cellStyle name="_Multiple_Vodafone model 2 2" xfId="6862" xr:uid="{00000000-0005-0000-0000-000082260000}"/>
    <cellStyle name="_Multiple_Vodafone model 2 2 2" xfId="19091" xr:uid="{00000000-0005-0000-0000-000083260000}"/>
    <cellStyle name="_Multiple_Vodafone model 2 2 3" xfId="14827" xr:uid="{00000000-0005-0000-0000-000084260000}"/>
    <cellStyle name="_Multiple_Vodafone model 2 3" xfId="17053" xr:uid="{00000000-0005-0000-0000-000085260000}"/>
    <cellStyle name="_Multiple_Vodafone model 2 4" xfId="11464" xr:uid="{00000000-0005-0000-0000-000086260000}"/>
    <cellStyle name="_Multiple_Vodafone model 2 5" xfId="6861" xr:uid="{00000000-0005-0000-0000-000087260000}"/>
    <cellStyle name="_Multiple_Vodafone model 3" xfId="6863" xr:uid="{00000000-0005-0000-0000-000088260000}"/>
    <cellStyle name="_Multiple_Vodafone model 3 2" xfId="19092" xr:uid="{00000000-0005-0000-0000-000089260000}"/>
    <cellStyle name="_Multiple_Vodafone model 3 3" xfId="14828" xr:uid="{00000000-0005-0000-0000-00008A260000}"/>
    <cellStyle name="_Multiple_Vodafone model 4" xfId="6864" xr:uid="{00000000-0005-0000-0000-00008B260000}"/>
    <cellStyle name="_Multiple_Vodafone model 4 2" xfId="19090" xr:uid="{00000000-0005-0000-0000-00008C260000}"/>
    <cellStyle name="_Multiple_Vodafone model 4 3" xfId="14826" xr:uid="{00000000-0005-0000-0000-00008D260000}"/>
    <cellStyle name="_Multiple_Vodafone model 5" xfId="6865" xr:uid="{00000000-0005-0000-0000-00008E260000}"/>
    <cellStyle name="_Multiple_Vodafone model 5 2" xfId="21459" xr:uid="{00000000-0005-0000-0000-00008F260000}"/>
    <cellStyle name="_Multiple_Vodafone model 6" xfId="6860" xr:uid="{00000000-0005-0000-0000-000090260000}"/>
    <cellStyle name="_Multiple_Working Capital Swings" xfId="1374" xr:uid="{00000000-0005-0000-0000-000091260000}"/>
    <cellStyle name="_Multiple_Working Capital Swings 2" xfId="6866" xr:uid="{00000000-0005-0000-0000-000092260000}"/>
    <cellStyle name="_Multiple_Working Capital Swings 2 2" xfId="20398" xr:uid="{00000000-0005-0000-0000-000093260000}"/>
    <cellStyle name="_Multiple_Working Capital Swings 2 3" xfId="14829" xr:uid="{00000000-0005-0000-0000-000094260000}"/>
    <cellStyle name="_Multiple_Working Capital Swings 3" xfId="6867" xr:uid="{00000000-0005-0000-0000-000095260000}"/>
    <cellStyle name="_Multiple_Working Capital Swings 3 2" xfId="19093" xr:uid="{00000000-0005-0000-0000-000096260000}"/>
    <cellStyle name="_Multiple_Working Capital Swings 4" xfId="6868" xr:uid="{00000000-0005-0000-0000-000097260000}"/>
    <cellStyle name="_Multiple_Working Capital Swings 4 2" xfId="21460" xr:uid="{00000000-0005-0000-0000-000098260000}"/>
    <cellStyle name="_Multiple_Working Capital Swings 5" xfId="23225" xr:uid="{00000000-0005-0000-0000-000099260000}"/>
    <cellStyle name="_Multiple_Zaragozano CGD AVP and Capital Base" xfId="1375" xr:uid="{00000000-0005-0000-0000-00009A260000}"/>
    <cellStyle name="_Multiple_Zaragozano CGD AVP and Capital Base_10 Integrated Model" xfId="1376" xr:uid="{00000000-0005-0000-0000-00009B260000}"/>
    <cellStyle name="_Multiple_Zaragozano CGD AVP and Capital Base_10 Integrated Model 2" xfId="1377" xr:uid="{00000000-0005-0000-0000-00009C260000}"/>
    <cellStyle name="_Multiple_Zaragozano CGD AVP and Capital Base_10 Integrated Model 2 2" xfId="6871" xr:uid="{00000000-0005-0000-0000-00009D260000}"/>
    <cellStyle name="_Multiple_Zaragozano CGD AVP and Capital Base_10 Integrated Model 2 2 2" xfId="19095" xr:uid="{00000000-0005-0000-0000-00009E260000}"/>
    <cellStyle name="_Multiple_Zaragozano CGD AVP and Capital Base_10 Integrated Model 2 2 3" xfId="14831" xr:uid="{00000000-0005-0000-0000-00009F260000}"/>
    <cellStyle name="_Multiple_Zaragozano CGD AVP and Capital Base_10 Integrated Model 2 3" xfId="17054" xr:uid="{00000000-0005-0000-0000-0000A0260000}"/>
    <cellStyle name="_Multiple_Zaragozano CGD AVP and Capital Base_10 Integrated Model 2 4" xfId="11465" xr:uid="{00000000-0005-0000-0000-0000A1260000}"/>
    <cellStyle name="_Multiple_Zaragozano CGD AVP and Capital Base_10 Integrated Model 2 5" xfId="6870" xr:uid="{00000000-0005-0000-0000-0000A2260000}"/>
    <cellStyle name="_Multiple_Zaragozano CGD AVP and Capital Base_10 Integrated Model 3" xfId="6872" xr:uid="{00000000-0005-0000-0000-0000A3260000}"/>
    <cellStyle name="_Multiple_Zaragozano CGD AVP and Capital Base_10 Integrated Model 3 2" xfId="19096" xr:uid="{00000000-0005-0000-0000-0000A4260000}"/>
    <cellStyle name="_Multiple_Zaragozano CGD AVP and Capital Base_10 Integrated Model 3 3" xfId="14832" xr:uid="{00000000-0005-0000-0000-0000A5260000}"/>
    <cellStyle name="_Multiple_Zaragozano CGD AVP and Capital Base_10 Integrated Model 4" xfId="6873" xr:uid="{00000000-0005-0000-0000-0000A6260000}"/>
    <cellStyle name="_Multiple_Zaragozano CGD AVP and Capital Base_10 Integrated Model 4 2" xfId="19094" xr:uid="{00000000-0005-0000-0000-0000A7260000}"/>
    <cellStyle name="_Multiple_Zaragozano CGD AVP and Capital Base_10 Integrated Model 4 3" xfId="14830" xr:uid="{00000000-0005-0000-0000-0000A8260000}"/>
    <cellStyle name="_Multiple_Zaragozano CGD AVP and Capital Base_10 Integrated Model 5" xfId="6874" xr:uid="{00000000-0005-0000-0000-0000A9260000}"/>
    <cellStyle name="_Multiple_Zaragozano CGD AVP and Capital Base_10 Integrated Model 5 2" xfId="21461" xr:uid="{00000000-0005-0000-0000-0000AA260000}"/>
    <cellStyle name="_Multiple_Zaragozano CGD AVP and Capital Base_10 Integrated Model 6" xfId="6869" xr:uid="{00000000-0005-0000-0000-0000AB260000}"/>
    <cellStyle name="_MultipleSpace" xfId="1378" xr:uid="{00000000-0005-0000-0000-0000AC260000}"/>
    <cellStyle name="_MultipleSpace 2" xfId="1379" xr:uid="{00000000-0005-0000-0000-0000AD260000}"/>
    <cellStyle name="_MultipleSpace 2 2" xfId="6877" xr:uid="{00000000-0005-0000-0000-0000AE260000}"/>
    <cellStyle name="_MultipleSpace 2 2 2" xfId="19098" xr:uid="{00000000-0005-0000-0000-0000AF260000}"/>
    <cellStyle name="_MultipleSpace 2 2 3" xfId="14834" xr:uid="{00000000-0005-0000-0000-0000B0260000}"/>
    <cellStyle name="_MultipleSpace 2 3" xfId="17055" xr:uid="{00000000-0005-0000-0000-0000B1260000}"/>
    <cellStyle name="_MultipleSpace 2 4" xfId="11466" xr:uid="{00000000-0005-0000-0000-0000B2260000}"/>
    <cellStyle name="_MultipleSpace 2 5" xfId="6876" xr:uid="{00000000-0005-0000-0000-0000B3260000}"/>
    <cellStyle name="_MultipleSpace 3" xfId="6878" xr:uid="{00000000-0005-0000-0000-0000B4260000}"/>
    <cellStyle name="_MultipleSpace 3 2" xfId="19099" xr:uid="{00000000-0005-0000-0000-0000B5260000}"/>
    <cellStyle name="_MultipleSpace 3 3" xfId="14835" xr:uid="{00000000-0005-0000-0000-0000B6260000}"/>
    <cellStyle name="_MultipleSpace 4" xfId="6879" xr:uid="{00000000-0005-0000-0000-0000B7260000}"/>
    <cellStyle name="_MultipleSpace 4 2" xfId="19097" xr:uid="{00000000-0005-0000-0000-0000B8260000}"/>
    <cellStyle name="_MultipleSpace 4 3" xfId="14833" xr:uid="{00000000-0005-0000-0000-0000B9260000}"/>
    <cellStyle name="_MultipleSpace 5" xfId="6880" xr:uid="{00000000-0005-0000-0000-0000BA260000}"/>
    <cellStyle name="_MultipleSpace 5 2" xfId="21462" xr:uid="{00000000-0005-0000-0000-0000BB260000}"/>
    <cellStyle name="_MultipleSpace 6" xfId="6875" xr:uid="{00000000-0005-0000-0000-0000BC260000}"/>
    <cellStyle name="_MultipleSpace_01 LBO" xfId="1380" xr:uid="{00000000-0005-0000-0000-0000BD260000}"/>
    <cellStyle name="_MultipleSpace_01 LBO 2" xfId="1381" xr:uid="{00000000-0005-0000-0000-0000BE260000}"/>
    <cellStyle name="_MultipleSpace_01 LBO 2 2" xfId="6883" xr:uid="{00000000-0005-0000-0000-0000BF260000}"/>
    <cellStyle name="_MultipleSpace_01 LBO 2 2 2" xfId="19101" xr:uid="{00000000-0005-0000-0000-0000C0260000}"/>
    <cellStyle name="_MultipleSpace_01 LBO 2 2 3" xfId="14837" xr:uid="{00000000-0005-0000-0000-0000C1260000}"/>
    <cellStyle name="_MultipleSpace_01 LBO 2 3" xfId="17056" xr:uid="{00000000-0005-0000-0000-0000C2260000}"/>
    <cellStyle name="_MultipleSpace_01 LBO 2 4" xfId="11467" xr:uid="{00000000-0005-0000-0000-0000C3260000}"/>
    <cellStyle name="_MultipleSpace_01 LBO 2 5" xfId="6882" xr:uid="{00000000-0005-0000-0000-0000C4260000}"/>
    <cellStyle name="_MultipleSpace_01 LBO 3" xfId="6884" xr:uid="{00000000-0005-0000-0000-0000C5260000}"/>
    <cellStyle name="_MultipleSpace_01 LBO 3 2" xfId="19102" xr:uid="{00000000-0005-0000-0000-0000C6260000}"/>
    <cellStyle name="_MultipleSpace_01 LBO 3 3" xfId="14838" xr:uid="{00000000-0005-0000-0000-0000C7260000}"/>
    <cellStyle name="_MultipleSpace_01 LBO 4" xfId="6885" xr:uid="{00000000-0005-0000-0000-0000C8260000}"/>
    <cellStyle name="_MultipleSpace_01 LBO 4 2" xfId="19100" xr:uid="{00000000-0005-0000-0000-0000C9260000}"/>
    <cellStyle name="_MultipleSpace_01 LBO 4 3" xfId="14836" xr:uid="{00000000-0005-0000-0000-0000CA260000}"/>
    <cellStyle name="_MultipleSpace_01 LBO 5" xfId="6886" xr:uid="{00000000-0005-0000-0000-0000CB260000}"/>
    <cellStyle name="_MultipleSpace_01 LBO 5 2" xfId="21463" xr:uid="{00000000-0005-0000-0000-0000CC260000}"/>
    <cellStyle name="_MultipleSpace_01 LBO 6" xfId="6881" xr:uid="{00000000-0005-0000-0000-0000CD260000}"/>
    <cellStyle name="_MultipleSpace_01 merger plans" xfId="1382" xr:uid="{00000000-0005-0000-0000-0000CE260000}"/>
    <cellStyle name="_MultipleSpace_01 merger plans 2" xfId="1383" xr:uid="{00000000-0005-0000-0000-0000CF260000}"/>
    <cellStyle name="_MultipleSpace_01 merger plans 2 2" xfId="6889" xr:uid="{00000000-0005-0000-0000-0000D0260000}"/>
    <cellStyle name="_MultipleSpace_01 merger plans 2 2 2" xfId="19104" xr:uid="{00000000-0005-0000-0000-0000D1260000}"/>
    <cellStyle name="_MultipleSpace_01 merger plans 2 2 3" xfId="14840" xr:uid="{00000000-0005-0000-0000-0000D2260000}"/>
    <cellStyle name="_MultipleSpace_01 merger plans 2 3" xfId="17057" xr:uid="{00000000-0005-0000-0000-0000D3260000}"/>
    <cellStyle name="_MultipleSpace_01 merger plans 2 4" xfId="11468" xr:uid="{00000000-0005-0000-0000-0000D4260000}"/>
    <cellStyle name="_MultipleSpace_01 merger plans 2 5" xfId="6888" xr:uid="{00000000-0005-0000-0000-0000D5260000}"/>
    <cellStyle name="_MultipleSpace_01 merger plans 3" xfId="6890" xr:uid="{00000000-0005-0000-0000-0000D6260000}"/>
    <cellStyle name="_MultipleSpace_01 merger plans 3 2" xfId="19105" xr:uid="{00000000-0005-0000-0000-0000D7260000}"/>
    <cellStyle name="_MultipleSpace_01 merger plans 3 3" xfId="14841" xr:uid="{00000000-0005-0000-0000-0000D8260000}"/>
    <cellStyle name="_MultipleSpace_01 merger plans 4" xfId="6891" xr:uid="{00000000-0005-0000-0000-0000D9260000}"/>
    <cellStyle name="_MultipleSpace_01 merger plans 4 2" xfId="19103" xr:uid="{00000000-0005-0000-0000-0000DA260000}"/>
    <cellStyle name="_MultipleSpace_01 merger plans 4 3" xfId="14839" xr:uid="{00000000-0005-0000-0000-0000DB260000}"/>
    <cellStyle name="_MultipleSpace_01 merger plans 5" xfId="6892" xr:uid="{00000000-0005-0000-0000-0000DC260000}"/>
    <cellStyle name="_MultipleSpace_01 merger plans 5 2" xfId="21464" xr:uid="{00000000-0005-0000-0000-0000DD260000}"/>
    <cellStyle name="_MultipleSpace_01 merger plans 6" xfId="6887" xr:uid="{00000000-0005-0000-0000-0000DE260000}"/>
    <cellStyle name="_MultipleSpace_01 Revenue and EBITDA Bridge by Park" xfId="1384" xr:uid="{00000000-0005-0000-0000-0000DF260000}"/>
    <cellStyle name="_MultipleSpace_01 Revenue and EBITDA Bridge by Park 2" xfId="1385" xr:uid="{00000000-0005-0000-0000-0000E0260000}"/>
    <cellStyle name="_MultipleSpace_01 Revenue and EBITDA Bridge by Park 2 2" xfId="6895" xr:uid="{00000000-0005-0000-0000-0000E1260000}"/>
    <cellStyle name="_MultipleSpace_01 Revenue and EBITDA Bridge by Park 2 2 2" xfId="19107" xr:uid="{00000000-0005-0000-0000-0000E2260000}"/>
    <cellStyle name="_MultipleSpace_01 Revenue and EBITDA Bridge by Park 2 2 3" xfId="14843" xr:uid="{00000000-0005-0000-0000-0000E3260000}"/>
    <cellStyle name="_MultipleSpace_01 Revenue and EBITDA Bridge by Park 2 3" xfId="17058" xr:uid="{00000000-0005-0000-0000-0000E4260000}"/>
    <cellStyle name="_MultipleSpace_01 Revenue and EBITDA Bridge by Park 2 4" xfId="11469" xr:uid="{00000000-0005-0000-0000-0000E5260000}"/>
    <cellStyle name="_MultipleSpace_01 Revenue and EBITDA Bridge by Park 2 5" xfId="6894" xr:uid="{00000000-0005-0000-0000-0000E6260000}"/>
    <cellStyle name="_MultipleSpace_01 Revenue and EBITDA Bridge by Park 3" xfId="6896" xr:uid="{00000000-0005-0000-0000-0000E7260000}"/>
    <cellStyle name="_MultipleSpace_01 Revenue and EBITDA Bridge by Park 3 2" xfId="19108" xr:uid="{00000000-0005-0000-0000-0000E8260000}"/>
    <cellStyle name="_MultipleSpace_01 Revenue and EBITDA Bridge by Park 3 3" xfId="14844" xr:uid="{00000000-0005-0000-0000-0000E9260000}"/>
    <cellStyle name="_MultipleSpace_01 Revenue and EBITDA Bridge by Park 4" xfId="6897" xr:uid="{00000000-0005-0000-0000-0000EA260000}"/>
    <cellStyle name="_MultipleSpace_01 Revenue and EBITDA Bridge by Park 4 2" xfId="19106" xr:uid="{00000000-0005-0000-0000-0000EB260000}"/>
    <cellStyle name="_MultipleSpace_01 Revenue and EBITDA Bridge by Park 4 3" xfId="14842" xr:uid="{00000000-0005-0000-0000-0000EC260000}"/>
    <cellStyle name="_MultipleSpace_01 Revenue and EBITDA Bridge by Park 5" xfId="6898" xr:uid="{00000000-0005-0000-0000-0000ED260000}"/>
    <cellStyle name="_MultipleSpace_01 Revenue and EBITDA Bridge by Park 5 2" xfId="21465" xr:uid="{00000000-0005-0000-0000-0000EE260000}"/>
    <cellStyle name="_MultipleSpace_01 Revenue and EBITDA Bridge by Park 6" xfId="6893" xr:uid="{00000000-0005-0000-0000-0000EF260000}"/>
    <cellStyle name="_MultipleSpace_02 Atlantico" xfId="1386" xr:uid="{00000000-0005-0000-0000-0000F0260000}"/>
    <cellStyle name="_MultipleSpace_02 Iberdrola SOP 23 December 2002" xfId="1387" xr:uid="{00000000-0005-0000-0000-0000F1260000}"/>
    <cellStyle name="_MultipleSpace_02 Iberdrola SOP 23 December 2002 2" xfId="1388" xr:uid="{00000000-0005-0000-0000-0000F2260000}"/>
    <cellStyle name="_MultipleSpace_02 Iberdrola SOP 23 December 2002 2 2" xfId="6901" xr:uid="{00000000-0005-0000-0000-0000F3260000}"/>
    <cellStyle name="_MultipleSpace_02 Iberdrola SOP 23 December 2002 2 2 2" xfId="19110" xr:uid="{00000000-0005-0000-0000-0000F4260000}"/>
    <cellStyle name="_MultipleSpace_02 Iberdrola SOP 23 December 2002 2 2 3" xfId="14846" xr:uid="{00000000-0005-0000-0000-0000F5260000}"/>
    <cellStyle name="_MultipleSpace_02 Iberdrola SOP 23 December 2002 2 3" xfId="17059" xr:uid="{00000000-0005-0000-0000-0000F6260000}"/>
    <cellStyle name="_MultipleSpace_02 Iberdrola SOP 23 December 2002 2 4" xfId="11470" xr:uid="{00000000-0005-0000-0000-0000F7260000}"/>
    <cellStyle name="_MultipleSpace_02 Iberdrola SOP 23 December 2002 2 5" xfId="6900" xr:uid="{00000000-0005-0000-0000-0000F8260000}"/>
    <cellStyle name="_MultipleSpace_02 Iberdrola SOP 23 December 2002 3" xfId="6902" xr:uid="{00000000-0005-0000-0000-0000F9260000}"/>
    <cellStyle name="_MultipleSpace_02 Iberdrola SOP 23 December 2002 3 2" xfId="19111" xr:uid="{00000000-0005-0000-0000-0000FA260000}"/>
    <cellStyle name="_MultipleSpace_02 Iberdrola SOP 23 December 2002 3 3" xfId="14847" xr:uid="{00000000-0005-0000-0000-0000FB260000}"/>
    <cellStyle name="_MultipleSpace_02 Iberdrola SOP 23 December 2002 4" xfId="6903" xr:uid="{00000000-0005-0000-0000-0000FC260000}"/>
    <cellStyle name="_MultipleSpace_02 Iberdrola SOP 23 December 2002 4 2" xfId="19109" xr:uid="{00000000-0005-0000-0000-0000FD260000}"/>
    <cellStyle name="_MultipleSpace_02 Iberdrola SOP 23 December 2002 4 3" xfId="14845" xr:uid="{00000000-0005-0000-0000-0000FE260000}"/>
    <cellStyle name="_MultipleSpace_02 Iberdrola SOP 23 December 2002 5" xfId="6904" xr:uid="{00000000-0005-0000-0000-0000FF260000}"/>
    <cellStyle name="_MultipleSpace_02 Iberdrola SOP 23 December 2002 5 2" xfId="21466" xr:uid="{00000000-0005-0000-0000-000000270000}"/>
    <cellStyle name="_MultipleSpace_02 Iberdrola SOP 23 December 2002 6" xfId="6899" xr:uid="{00000000-0005-0000-0000-000001270000}"/>
    <cellStyle name="_MultipleSpace_02012003 Iberdrola SOP 23 December 2002" xfId="1389" xr:uid="{00000000-0005-0000-0000-000002270000}"/>
    <cellStyle name="_MultipleSpace_02012003 Iberdrola SOP 23 December 2002 2" xfId="1390" xr:uid="{00000000-0005-0000-0000-000003270000}"/>
    <cellStyle name="_MultipleSpace_02012003 Iberdrola SOP 23 December 2002 2 2" xfId="6907" xr:uid="{00000000-0005-0000-0000-000004270000}"/>
    <cellStyle name="_MultipleSpace_02012003 Iberdrola SOP 23 December 2002 2 2 2" xfId="19113" xr:uid="{00000000-0005-0000-0000-000005270000}"/>
    <cellStyle name="_MultipleSpace_02012003 Iberdrola SOP 23 December 2002 2 2 3" xfId="14849" xr:uid="{00000000-0005-0000-0000-000006270000}"/>
    <cellStyle name="_MultipleSpace_02012003 Iberdrola SOP 23 December 2002 2 3" xfId="17060" xr:uid="{00000000-0005-0000-0000-000007270000}"/>
    <cellStyle name="_MultipleSpace_02012003 Iberdrola SOP 23 December 2002 2 4" xfId="11471" xr:uid="{00000000-0005-0000-0000-000008270000}"/>
    <cellStyle name="_MultipleSpace_02012003 Iberdrola SOP 23 December 2002 2 5" xfId="6906" xr:uid="{00000000-0005-0000-0000-000009270000}"/>
    <cellStyle name="_MultipleSpace_02012003 Iberdrola SOP 23 December 2002 3" xfId="6908" xr:uid="{00000000-0005-0000-0000-00000A270000}"/>
    <cellStyle name="_MultipleSpace_02012003 Iberdrola SOP 23 December 2002 3 2" xfId="19114" xr:uid="{00000000-0005-0000-0000-00000B270000}"/>
    <cellStyle name="_MultipleSpace_02012003 Iberdrola SOP 23 December 2002 3 3" xfId="14850" xr:uid="{00000000-0005-0000-0000-00000C270000}"/>
    <cellStyle name="_MultipleSpace_02012003 Iberdrola SOP 23 December 2002 4" xfId="6909" xr:uid="{00000000-0005-0000-0000-00000D270000}"/>
    <cellStyle name="_MultipleSpace_02012003 Iberdrola SOP 23 December 2002 4 2" xfId="19112" xr:uid="{00000000-0005-0000-0000-00000E270000}"/>
    <cellStyle name="_MultipleSpace_02012003 Iberdrola SOP 23 December 2002 4 3" xfId="14848" xr:uid="{00000000-0005-0000-0000-00000F270000}"/>
    <cellStyle name="_MultipleSpace_02012003 Iberdrola SOP 23 December 2002 5" xfId="6910" xr:uid="{00000000-0005-0000-0000-000010270000}"/>
    <cellStyle name="_MultipleSpace_02012003 Iberdrola SOP 23 December 2002 5 2" xfId="21467" xr:uid="{00000000-0005-0000-0000-000011270000}"/>
    <cellStyle name="_MultipleSpace_02012003 Iberdrola SOP 23 December 2002 6" xfId="6905" xr:uid="{00000000-0005-0000-0000-000012270000}"/>
    <cellStyle name="_MultipleSpace_03 Hopi Hari" xfId="1391" xr:uid="{00000000-0005-0000-0000-000013270000}"/>
    <cellStyle name="_MultipleSpace_03 Hopi Hari 2" xfId="1392" xr:uid="{00000000-0005-0000-0000-000014270000}"/>
    <cellStyle name="_MultipleSpace_03 Hopi Hari 2 2" xfId="6913" xr:uid="{00000000-0005-0000-0000-000015270000}"/>
    <cellStyle name="_MultipleSpace_03 Hopi Hari 2 2 2" xfId="19116" xr:uid="{00000000-0005-0000-0000-000016270000}"/>
    <cellStyle name="_MultipleSpace_03 Hopi Hari 2 2 3" xfId="14852" xr:uid="{00000000-0005-0000-0000-000017270000}"/>
    <cellStyle name="_MultipleSpace_03 Hopi Hari 2 3" xfId="17061" xr:uid="{00000000-0005-0000-0000-000018270000}"/>
    <cellStyle name="_MultipleSpace_03 Hopi Hari 2 4" xfId="11472" xr:uid="{00000000-0005-0000-0000-000019270000}"/>
    <cellStyle name="_MultipleSpace_03 Hopi Hari 2 5" xfId="6912" xr:uid="{00000000-0005-0000-0000-00001A270000}"/>
    <cellStyle name="_MultipleSpace_03 Hopi Hari 3" xfId="6914" xr:uid="{00000000-0005-0000-0000-00001B270000}"/>
    <cellStyle name="_MultipleSpace_03 Hopi Hari 3 2" xfId="19117" xr:uid="{00000000-0005-0000-0000-00001C270000}"/>
    <cellStyle name="_MultipleSpace_03 Hopi Hari 3 3" xfId="14853" xr:uid="{00000000-0005-0000-0000-00001D270000}"/>
    <cellStyle name="_MultipleSpace_03 Hopi Hari 4" xfId="6915" xr:uid="{00000000-0005-0000-0000-00001E270000}"/>
    <cellStyle name="_MultipleSpace_03 Hopi Hari 4 2" xfId="19115" xr:uid="{00000000-0005-0000-0000-00001F270000}"/>
    <cellStyle name="_MultipleSpace_03 Hopi Hari 4 3" xfId="14851" xr:uid="{00000000-0005-0000-0000-000020270000}"/>
    <cellStyle name="_MultipleSpace_03 Hopi Hari 5" xfId="6916" xr:uid="{00000000-0005-0000-0000-000021270000}"/>
    <cellStyle name="_MultipleSpace_03 Hopi Hari 5 2" xfId="21468" xr:uid="{00000000-0005-0000-0000-000022270000}"/>
    <cellStyle name="_MultipleSpace_03 Hopi Hari 6" xfId="6911" xr:uid="{00000000-0005-0000-0000-000023270000}"/>
    <cellStyle name="_MultipleSpace_03 Merger Market Multiples" xfId="1393" xr:uid="{00000000-0005-0000-0000-000024270000}"/>
    <cellStyle name="_MultipleSpace_03 Merger Market Multiples 2" xfId="1394" xr:uid="{00000000-0005-0000-0000-000025270000}"/>
    <cellStyle name="_MultipleSpace_03 Projecciones VAL JAn 2003" xfId="1395" xr:uid="{00000000-0005-0000-0000-000026270000}"/>
    <cellStyle name="_MultipleSpace_03 Projecciones VAL JAn 2003 2" xfId="1396" xr:uid="{00000000-0005-0000-0000-000027270000}"/>
    <cellStyle name="_MultipleSpace_03 Projecciones VAL JAn 2003 2 2" xfId="6919" xr:uid="{00000000-0005-0000-0000-000028270000}"/>
    <cellStyle name="_MultipleSpace_03 Projecciones VAL JAn 2003 2 2 2" xfId="19119" xr:uid="{00000000-0005-0000-0000-000029270000}"/>
    <cellStyle name="_MultipleSpace_03 Projecciones VAL JAn 2003 2 2 3" xfId="14855" xr:uid="{00000000-0005-0000-0000-00002A270000}"/>
    <cellStyle name="_MultipleSpace_03 Projecciones VAL JAn 2003 2 3" xfId="17062" xr:uid="{00000000-0005-0000-0000-00002B270000}"/>
    <cellStyle name="_MultipleSpace_03 Projecciones VAL JAn 2003 2 4" xfId="11473" xr:uid="{00000000-0005-0000-0000-00002C270000}"/>
    <cellStyle name="_MultipleSpace_03 Projecciones VAL JAn 2003 2 5" xfId="6918" xr:uid="{00000000-0005-0000-0000-00002D270000}"/>
    <cellStyle name="_MultipleSpace_03 Projecciones VAL JAn 2003 3" xfId="6920" xr:uid="{00000000-0005-0000-0000-00002E270000}"/>
    <cellStyle name="_MultipleSpace_03 Projecciones VAL JAn 2003 3 2" xfId="19120" xr:uid="{00000000-0005-0000-0000-00002F270000}"/>
    <cellStyle name="_MultipleSpace_03 Projecciones VAL JAn 2003 3 3" xfId="14856" xr:uid="{00000000-0005-0000-0000-000030270000}"/>
    <cellStyle name="_MultipleSpace_03 Projecciones VAL JAn 2003 4" xfId="6921" xr:uid="{00000000-0005-0000-0000-000031270000}"/>
    <cellStyle name="_MultipleSpace_03 Projecciones VAL JAn 2003 4 2" xfId="19118" xr:uid="{00000000-0005-0000-0000-000032270000}"/>
    <cellStyle name="_MultipleSpace_03 Projecciones VAL JAn 2003 4 3" xfId="14854" xr:uid="{00000000-0005-0000-0000-000033270000}"/>
    <cellStyle name="_MultipleSpace_03 Projecciones VAL JAn 2003 5" xfId="6922" xr:uid="{00000000-0005-0000-0000-000034270000}"/>
    <cellStyle name="_MultipleSpace_03 Projecciones VAL JAn 2003 5 2" xfId="21469" xr:uid="{00000000-0005-0000-0000-000035270000}"/>
    <cellStyle name="_MultipleSpace_03 Projecciones VAL JAn 2003 6" xfId="6917" xr:uid="{00000000-0005-0000-0000-000036270000}"/>
    <cellStyle name="_MultipleSpace_03 Spanish Medium Sized Banks CSC Feb 2003" xfId="1397" xr:uid="{00000000-0005-0000-0000-000037270000}"/>
    <cellStyle name="_MultipleSpace_04Bridges" xfId="1398" xr:uid="{00000000-0005-0000-0000-000038270000}"/>
    <cellStyle name="_MultipleSpace_04Bridges 2" xfId="1399" xr:uid="{00000000-0005-0000-0000-000039270000}"/>
    <cellStyle name="_MultipleSpace_04Bridges 2 2" xfId="6925" xr:uid="{00000000-0005-0000-0000-00003A270000}"/>
    <cellStyle name="_MultipleSpace_04Bridges 2 2 2" xfId="19122" xr:uid="{00000000-0005-0000-0000-00003B270000}"/>
    <cellStyle name="_MultipleSpace_04Bridges 2 2 3" xfId="14858" xr:uid="{00000000-0005-0000-0000-00003C270000}"/>
    <cellStyle name="_MultipleSpace_04Bridges 2 3" xfId="17063" xr:uid="{00000000-0005-0000-0000-00003D270000}"/>
    <cellStyle name="_MultipleSpace_04Bridges 2 4" xfId="11474" xr:uid="{00000000-0005-0000-0000-00003E270000}"/>
    <cellStyle name="_MultipleSpace_04Bridges 2 5" xfId="6924" xr:uid="{00000000-0005-0000-0000-00003F270000}"/>
    <cellStyle name="_MultipleSpace_04Bridges 3" xfId="6926" xr:uid="{00000000-0005-0000-0000-000040270000}"/>
    <cellStyle name="_MultipleSpace_04Bridges 3 2" xfId="19123" xr:uid="{00000000-0005-0000-0000-000041270000}"/>
    <cellStyle name="_MultipleSpace_04Bridges 3 3" xfId="14859" xr:uid="{00000000-0005-0000-0000-000042270000}"/>
    <cellStyle name="_MultipleSpace_04Bridges 4" xfId="6927" xr:uid="{00000000-0005-0000-0000-000043270000}"/>
    <cellStyle name="_MultipleSpace_04Bridges 4 2" xfId="19121" xr:uid="{00000000-0005-0000-0000-000044270000}"/>
    <cellStyle name="_MultipleSpace_04Bridges 4 3" xfId="14857" xr:uid="{00000000-0005-0000-0000-000045270000}"/>
    <cellStyle name="_MultipleSpace_04Bridges 5" xfId="6928" xr:uid="{00000000-0005-0000-0000-000046270000}"/>
    <cellStyle name="_MultipleSpace_04Bridges 5 2" xfId="21470" xr:uid="{00000000-0005-0000-0000-000047270000}"/>
    <cellStyle name="_MultipleSpace_04Bridges 6" xfId="6923" xr:uid="{00000000-0005-0000-0000-000048270000}"/>
    <cellStyle name="_MultipleSpace_05 Market Data Page Sab-Ban-Pop-Ambar" xfId="1400" xr:uid="{00000000-0005-0000-0000-000049270000}"/>
    <cellStyle name="_MultipleSpace_05 Market Data Page Sab-Ban-Pop-Ambar 2" xfId="1401" xr:uid="{00000000-0005-0000-0000-00004A270000}"/>
    <cellStyle name="_MultipleSpace_05 Market Data Page Sab-Ban-Pop-Ambar 2 2" xfId="6931" xr:uid="{00000000-0005-0000-0000-00004B270000}"/>
    <cellStyle name="_MultipleSpace_05 Market Data Page Sab-Ban-Pop-Ambar 2 2 2" xfId="19125" xr:uid="{00000000-0005-0000-0000-00004C270000}"/>
    <cellStyle name="_MultipleSpace_05 Market Data Page Sab-Ban-Pop-Ambar 2 2 3" xfId="14861" xr:uid="{00000000-0005-0000-0000-00004D270000}"/>
    <cellStyle name="_MultipleSpace_05 Market Data Page Sab-Ban-Pop-Ambar 2 3" xfId="17064" xr:uid="{00000000-0005-0000-0000-00004E270000}"/>
    <cellStyle name="_MultipleSpace_05 Market Data Page Sab-Ban-Pop-Ambar 2 4" xfId="11475" xr:uid="{00000000-0005-0000-0000-00004F270000}"/>
    <cellStyle name="_MultipleSpace_05 Market Data Page Sab-Ban-Pop-Ambar 2 5" xfId="6930" xr:uid="{00000000-0005-0000-0000-000050270000}"/>
    <cellStyle name="_MultipleSpace_05 Market Data Page Sab-Ban-Pop-Ambar 3" xfId="6932" xr:uid="{00000000-0005-0000-0000-000051270000}"/>
    <cellStyle name="_MultipleSpace_05 Market Data Page Sab-Ban-Pop-Ambar 3 2" xfId="19126" xr:uid="{00000000-0005-0000-0000-000052270000}"/>
    <cellStyle name="_MultipleSpace_05 Market Data Page Sab-Ban-Pop-Ambar 3 3" xfId="14862" xr:uid="{00000000-0005-0000-0000-000053270000}"/>
    <cellStyle name="_MultipleSpace_05 Market Data Page Sab-Ban-Pop-Ambar 4" xfId="6933" xr:uid="{00000000-0005-0000-0000-000054270000}"/>
    <cellStyle name="_MultipleSpace_05 Market Data Page Sab-Ban-Pop-Ambar 4 2" xfId="19124" xr:uid="{00000000-0005-0000-0000-000055270000}"/>
    <cellStyle name="_MultipleSpace_05 Market Data Page Sab-Ban-Pop-Ambar 4 3" xfId="14860" xr:uid="{00000000-0005-0000-0000-000056270000}"/>
    <cellStyle name="_MultipleSpace_05 Market Data Page Sab-Ban-Pop-Ambar 5" xfId="6934" xr:uid="{00000000-0005-0000-0000-000057270000}"/>
    <cellStyle name="_MultipleSpace_05 Market Data Page Sab-Ban-Pop-Ambar 5 2" xfId="21471" xr:uid="{00000000-0005-0000-0000-000058270000}"/>
    <cellStyle name="_MultipleSpace_05 Market Data Page Sab-Ban-Pop-Ambar 6" xfId="6929" xr:uid="{00000000-0005-0000-0000-000059270000}"/>
    <cellStyle name="_MultipleSpace_05 Scott-Restructuring" xfId="1402" xr:uid="{00000000-0005-0000-0000-00005A270000}"/>
    <cellStyle name="_MultipleSpace_05 Scott-Restructuring 2" xfId="1403" xr:uid="{00000000-0005-0000-0000-00005B270000}"/>
    <cellStyle name="_MultipleSpace_05 Scott-Restructuring 2 2" xfId="6937" xr:uid="{00000000-0005-0000-0000-00005C270000}"/>
    <cellStyle name="_MultipleSpace_05 Scott-Restructuring 2 2 2" xfId="19128" xr:uid="{00000000-0005-0000-0000-00005D270000}"/>
    <cellStyle name="_MultipleSpace_05 Scott-Restructuring 2 2 3" xfId="14864" xr:uid="{00000000-0005-0000-0000-00005E270000}"/>
    <cellStyle name="_MultipleSpace_05 Scott-Restructuring 2 3" xfId="17065" xr:uid="{00000000-0005-0000-0000-00005F270000}"/>
    <cellStyle name="_MultipleSpace_05 Scott-Restructuring 2 4" xfId="11476" xr:uid="{00000000-0005-0000-0000-000060270000}"/>
    <cellStyle name="_MultipleSpace_05 Scott-Restructuring 2 5" xfId="6936" xr:uid="{00000000-0005-0000-0000-000061270000}"/>
    <cellStyle name="_MultipleSpace_05 Scott-Restructuring 3" xfId="6938" xr:uid="{00000000-0005-0000-0000-000062270000}"/>
    <cellStyle name="_MultipleSpace_05 Scott-Restructuring 3 2" xfId="19129" xr:uid="{00000000-0005-0000-0000-000063270000}"/>
    <cellStyle name="_MultipleSpace_05 Scott-Restructuring 3 3" xfId="14865" xr:uid="{00000000-0005-0000-0000-000064270000}"/>
    <cellStyle name="_MultipleSpace_05 Scott-Restructuring 4" xfId="6939" xr:uid="{00000000-0005-0000-0000-000065270000}"/>
    <cellStyle name="_MultipleSpace_05 Scott-Restructuring 4 2" xfId="19127" xr:uid="{00000000-0005-0000-0000-000066270000}"/>
    <cellStyle name="_MultipleSpace_05 Scott-Restructuring 4 3" xfId="14863" xr:uid="{00000000-0005-0000-0000-000067270000}"/>
    <cellStyle name="_MultipleSpace_05 Scott-Restructuring 5" xfId="6940" xr:uid="{00000000-0005-0000-0000-000068270000}"/>
    <cellStyle name="_MultipleSpace_05 Scott-Restructuring 5 2" xfId="21472" xr:uid="{00000000-0005-0000-0000-000069270000}"/>
    <cellStyle name="_MultipleSpace_05 Scott-Restructuring 6" xfId="6935" xr:uid="{00000000-0005-0000-0000-00006A270000}"/>
    <cellStyle name="_MultipleSpace_05 Valuation tables con nuevas proyecciones" xfId="1404" xr:uid="{00000000-0005-0000-0000-00006B270000}"/>
    <cellStyle name="_MultipleSpace_05 Valuation tables con nuevas proyecciones 2" xfId="1405" xr:uid="{00000000-0005-0000-0000-00006C270000}"/>
    <cellStyle name="_MultipleSpace_05 Valuation tables con nuevas proyecciones 2 2" xfId="6943" xr:uid="{00000000-0005-0000-0000-00006D270000}"/>
    <cellStyle name="_MultipleSpace_05 Valuation tables con nuevas proyecciones 2 2 2" xfId="19131" xr:uid="{00000000-0005-0000-0000-00006E270000}"/>
    <cellStyle name="_MultipleSpace_05 Valuation tables con nuevas proyecciones 2 2 3" xfId="14867" xr:uid="{00000000-0005-0000-0000-00006F270000}"/>
    <cellStyle name="_MultipleSpace_05 Valuation tables con nuevas proyecciones 2 3" xfId="17066" xr:uid="{00000000-0005-0000-0000-000070270000}"/>
    <cellStyle name="_MultipleSpace_05 Valuation tables con nuevas proyecciones 2 4" xfId="11477" xr:uid="{00000000-0005-0000-0000-000071270000}"/>
    <cellStyle name="_MultipleSpace_05 Valuation tables con nuevas proyecciones 2 5" xfId="6942" xr:uid="{00000000-0005-0000-0000-000072270000}"/>
    <cellStyle name="_MultipleSpace_05 Valuation tables con nuevas proyecciones 3" xfId="6944" xr:uid="{00000000-0005-0000-0000-000073270000}"/>
    <cellStyle name="_MultipleSpace_05 Valuation tables con nuevas proyecciones 3 2" xfId="19132" xr:uid="{00000000-0005-0000-0000-000074270000}"/>
    <cellStyle name="_MultipleSpace_05 Valuation tables con nuevas proyecciones 3 3" xfId="14868" xr:uid="{00000000-0005-0000-0000-000075270000}"/>
    <cellStyle name="_MultipleSpace_05 Valuation tables con nuevas proyecciones 4" xfId="6945" xr:uid="{00000000-0005-0000-0000-000076270000}"/>
    <cellStyle name="_MultipleSpace_05 Valuation tables con nuevas proyecciones 4 2" xfId="19130" xr:uid="{00000000-0005-0000-0000-000077270000}"/>
    <cellStyle name="_MultipleSpace_05 Valuation tables con nuevas proyecciones 4 3" xfId="14866" xr:uid="{00000000-0005-0000-0000-000078270000}"/>
    <cellStyle name="_MultipleSpace_05 Valuation tables con nuevas proyecciones 5" xfId="6946" xr:uid="{00000000-0005-0000-0000-000079270000}"/>
    <cellStyle name="_MultipleSpace_05 Valuation tables con nuevas proyecciones 5 2" xfId="21473" xr:uid="{00000000-0005-0000-0000-00007A270000}"/>
    <cellStyle name="_MultipleSpace_05 Valuation tables con nuevas proyecciones 6" xfId="6941" xr:uid="{00000000-0005-0000-0000-00007B270000}"/>
    <cellStyle name="_MultipleSpace_08 Jewel (Resized Columns)" xfId="1406" xr:uid="{00000000-0005-0000-0000-00007C270000}"/>
    <cellStyle name="_MultipleSpace_08 Jewel (Resized Columns) 2" xfId="1407" xr:uid="{00000000-0005-0000-0000-00007D270000}"/>
    <cellStyle name="_MultipleSpace_08 Jewel (Resized Columns) 2 2" xfId="6949" xr:uid="{00000000-0005-0000-0000-00007E270000}"/>
    <cellStyle name="_MultipleSpace_08 Jewel (Resized Columns) 2 2 2" xfId="19134" xr:uid="{00000000-0005-0000-0000-00007F270000}"/>
    <cellStyle name="_MultipleSpace_08 Jewel (Resized Columns) 2 2 3" xfId="14870" xr:uid="{00000000-0005-0000-0000-000080270000}"/>
    <cellStyle name="_MultipleSpace_08 Jewel (Resized Columns) 2 3" xfId="17067" xr:uid="{00000000-0005-0000-0000-000081270000}"/>
    <cellStyle name="_MultipleSpace_08 Jewel (Resized Columns) 2 4" xfId="11478" xr:uid="{00000000-0005-0000-0000-000082270000}"/>
    <cellStyle name="_MultipleSpace_08 Jewel (Resized Columns) 2 5" xfId="6948" xr:uid="{00000000-0005-0000-0000-000083270000}"/>
    <cellStyle name="_MultipleSpace_08 Jewel (Resized Columns) 3" xfId="6950" xr:uid="{00000000-0005-0000-0000-000084270000}"/>
    <cellStyle name="_MultipleSpace_08 Jewel (Resized Columns) 3 2" xfId="19135" xr:uid="{00000000-0005-0000-0000-000085270000}"/>
    <cellStyle name="_MultipleSpace_08 Jewel (Resized Columns) 3 3" xfId="14871" xr:uid="{00000000-0005-0000-0000-000086270000}"/>
    <cellStyle name="_MultipleSpace_08 Jewel (Resized Columns) 4" xfId="6951" xr:uid="{00000000-0005-0000-0000-000087270000}"/>
    <cellStyle name="_MultipleSpace_08 Jewel (Resized Columns) 4 2" xfId="19133" xr:uid="{00000000-0005-0000-0000-000088270000}"/>
    <cellStyle name="_MultipleSpace_08 Jewel (Resized Columns) 4 3" xfId="14869" xr:uid="{00000000-0005-0000-0000-000089270000}"/>
    <cellStyle name="_MultipleSpace_08 Jewel (Resized Columns) 5" xfId="6952" xr:uid="{00000000-0005-0000-0000-00008A270000}"/>
    <cellStyle name="_MultipleSpace_08 Jewel (Resized Columns) 5 2" xfId="21474" xr:uid="{00000000-0005-0000-0000-00008B270000}"/>
    <cellStyle name="_MultipleSpace_08 Jewel (Resized Columns) 6" xfId="6947" xr:uid="{00000000-0005-0000-0000-00008C270000}"/>
    <cellStyle name="_MultipleSpace_10 Integrated Model" xfId="1408" xr:uid="{00000000-0005-0000-0000-00008D270000}"/>
    <cellStyle name="_MultipleSpace_10 Integrated Model 2" xfId="1409" xr:uid="{00000000-0005-0000-0000-00008E270000}"/>
    <cellStyle name="_MultipleSpace_10 Integrated Model 2 2" xfId="6955" xr:uid="{00000000-0005-0000-0000-00008F270000}"/>
    <cellStyle name="_MultipleSpace_10 Integrated Model 2 2 2" xfId="19137" xr:uid="{00000000-0005-0000-0000-000090270000}"/>
    <cellStyle name="_MultipleSpace_10 Integrated Model 2 2 3" xfId="14873" xr:uid="{00000000-0005-0000-0000-000091270000}"/>
    <cellStyle name="_MultipleSpace_10 Integrated Model 2 3" xfId="17068" xr:uid="{00000000-0005-0000-0000-000092270000}"/>
    <cellStyle name="_MultipleSpace_10 Integrated Model 2 4" xfId="11479" xr:uid="{00000000-0005-0000-0000-000093270000}"/>
    <cellStyle name="_MultipleSpace_10 Integrated Model 2 5" xfId="6954" xr:uid="{00000000-0005-0000-0000-000094270000}"/>
    <cellStyle name="_MultipleSpace_10 Integrated Model 3" xfId="6956" xr:uid="{00000000-0005-0000-0000-000095270000}"/>
    <cellStyle name="_MultipleSpace_10 Integrated Model 3 2" xfId="19138" xr:uid="{00000000-0005-0000-0000-000096270000}"/>
    <cellStyle name="_MultipleSpace_10 Integrated Model 3 3" xfId="14874" xr:uid="{00000000-0005-0000-0000-000097270000}"/>
    <cellStyle name="_MultipleSpace_10 Integrated Model 4" xfId="6957" xr:uid="{00000000-0005-0000-0000-000098270000}"/>
    <cellStyle name="_MultipleSpace_10 Integrated Model 4 2" xfId="19136" xr:uid="{00000000-0005-0000-0000-000099270000}"/>
    <cellStyle name="_MultipleSpace_10 Integrated Model 4 3" xfId="14872" xr:uid="{00000000-0005-0000-0000-00009A270000}"/>
    <cellStyle name="_MultipleSpace_10 Integrated Model 5" xfId="6958" xr:uid="{00000000-0005-0000-0000-00009B270000}"/>
    <cellStyle name="_MultipleSpace_10 Integrated Model 5 2" xfId="21475" xr:uid="{00000000-0005-0000-0000-00009C270000}"/>
    <cellStyle name="_MultipleSpace_10 Integrated Model 6" xfId="6953" xr:uid="{00000000-0005-0000-0000-00009D270000}"/>
    <cellStyle name="_MultipleSpace_15 LBO Model" xfId="1410" xr:uid="{00000000-0005-0000-0000-00009E270000}"/>
    <cellStyle name="_MultipleSpace_2003 12 14 DDM Model Sabadell Simeon Analysis" xfId="1411" xr:uid="{00000000-0005-0000-0000-00009F270000}"/>
    <cellStyle name="_MultipleSpace_2003 12 14 DDM Model Sabadell Simeon Analysis 2" xfId="1412" xr:uid="{00000000-0005-0000-0000-0000A0270000}"/>
    <cellStyle name="_MultipleSpace_2003 12 14 DDM Model Sabadell Simeon Analysis 2 2" xfId="6961" xr:uid="{00000000-0005-0000-0000-0000A1270000}"/>
    <cellStyle name="_MultipleSpace_2003 12 14 DDM Model Sabadell Simeon Analysis 2 2 2" xfId="19140" xr:uid="{00000000-0005-0000-0000-0000A2270000}"/>
    <cellStyle name="_MultipleSpace_2003 12 14 DDM Model Sabadell Simeon Analysis 2 2 3" xfId="14876" xr:uid="{00000000-0005-0000-0000-0000A3270000}"/>
    <cellStyle name="_MultipleSpace_2003 12 14 DDM Model Sabadell Simeon Analysis 2 3" xfId="17069" xr:uid="{00000000-0005-0000-0000-0000A4270000}"/>
    <cellStyle name="_MultipleSpace_2003 12 14 DDM Model Sabadell Simeon Analysis 2 4" xfId="11480" xr:uid="{00000000-0005-0000-0000-0000A5270000}"/>
    <cellStyle name="_MultipleSpace_2003 12 14 DDM Model Sabadell Simeon Analysis 2 5" xfId="6960" xr:uid="{00000000-0005-0000-0000-0000A6270000}"/>
    <cellStyle name="_MultipleSpace_2003 12 14 DDM Model Sabadell Simeon Analysis 3" xfId="6962" xr:uid="{00000000-0005-0000-0000-0000A7270000}"/>
    <cellStyle name="_MultipleSpace_2003 12 14 DDM Model Sabadell Simeon Analysis 3 2" xfId="19141" xr:uid="{00000000-0005-0000-0000-0000A8270000}"/>
    <cellStyle name="_MultipleSpace_2003 12 14 DDM Model Sabadell Simeon Analysis 3 3" xfId="14877" xr:uid="{00000000-0005-0000-0000-0000A9270000}"/>
    <cellStyle name="_MultipleSpace_2003 12 14 DDM Model Sabadell Simeon Analysis 4" xfId="6963" xr:uid="{00000000-0005-0000-0000-0000AA270000}"/>
    <cellStyle name="_MultipleSpace_2003 12 14 DDM Model Sabadell Simeon Analysis 4 2" xfId="19139" xr:uid="{00000000-0005-0000-0000-0000AB270000}"/>
    <cellStyle name="_MultipleSpace_2003 12 14 DDM Model Sabadell Simeon Analysis 4 3" xfId="14875" xr:uid="{00000000-0005-0000-0000-0000AC270000}"/>
    <cellStyle name="_MultipleSpace_2003 12 14 DDM Model Sabadell Simeon Analysis 5" xfId="6964" xr:uid="{00000000-0005-0000-0000-0000AD270000}"/>
    <cellStyle name="_MultipleSpace_2003 12 14 DDM Model Sabadell Simeon Analysis 5 2" xfId="21476" xr:uid="{00000000-0005-0000-0000-0000AE270000}"/>
    <cellStyle name="_MultipleSpace_2003 12 14 DDM Model Sabadell Simeon Analysis 6" xfId="6959" xr:uid="{00000000-0005-0000-0000-0000AF270000}"/>
    <cellStyle name="_MultipleSpace_2003-02 Integrated Model (Exchange Rate)" xfId="1413" xr:uid="{00000000-0005-0000-0000-0000B0270000}"/>
    <cellStyle name="_MultipleSpace_2003-02 Integrated Model (Exchange Rate) 2" xfId="1414" xr:uid="{00000000-0005-0000-0000-0000B1270000}"/>
    <cellStyle name="_MultipleSpace_2003-02 Integrated Model (Exchange Rate) 2 2" xfId="6967" xr:uid="{00000000-0005-0000-0000-0000B2270000}"/>
    <cellStyle name="_MultipleSpace_2003-02 Integrated Model (Exchange Rate) 2 2 2" xfId="19143" xr:uid="{00000000-0005-0000-0000-0000B3270000}"/>
    <cellStyle name="_MultipleSpace_2003-02 Integrated Model (Exchange Rate) 2 2 3" xfId="14879" xr:uid="{00000000-0005-0000-0000-0000B4270000}"/>
    <cellStyle name="_MultipleSpace_2003-02 Integrated Model (Exchange Rate) 2 3" xfId="17070" xr:uid="{00000000-0005-0000-0000-0000B5270000}"/>
    <cellStyle name="_MultipleSpace_2003-02 Integrated Model (Exchange Rate) 2 4" xfId="11481" xr:uid="{00000000-0005-0000-0000-0000B6270000}"/>
    <cellStyle name="_MultipleSpace_2003-02 Integrated Model (Exchange Rate) 2 5" xfId="6966" xr:uid="{00000000-0005-0000-0000-0000B7270000}"/>
    <cellStyle name="_MultipleSpace_2003-02 Integrated Model (Exchange Rate) 3" xfId="6968" xr:uid="{00000000-0005-0000-0000-0000B8270000}"/>
    <cellStyle name="_MultipleSpace_2003-02 Integrated Model (Exchange Rate) 3 2" xfId="19144" xr:uid="{00000000-0005-0000-0000-0000B9270000}"/>
    <cellStyle name="_MultipleSpace_2003-02 Integrated Model (Exchange Rate) 3 3" xfId="14880" xr:uid="{00000000-0005-0000-0000-0000BA270000}"/>
    <cellStyle name="_MultipleSpace_2003-02 Integrated Model (Exchange Rate) 4" xfId="6969" xr:uid="{00000000-0005-0000-0000-0000BB270000}"/>
    <cellStyle name="_MultipleSpace_2003-02 Integrated Model (Exchange Rate) 4 2" xfId="19142" xr:uid="{00000000-0005-0000-0000-0000BC270000}"/>
    <cellStyle name="_MultipleSpace_2003-02 Integrated Model (Exchange Rate) 4 3" xfId="14878" xr:uid="{00000000-0005-0000-0000-0000BD270000}"/>
    <cellStyle name="_MultipleSpace_2003-02 Integrated Model (Exchange Rate) 5" xfId="6970" xr:uid="{00000000-0005-0000-0000-0000BE270000}"/>
    <cellStyle name="_MultipleSpace_2003-02 Integrated Model (Exchange Rate) 5 2" xfId="21477" xr:uid="{00000000-0005-0000-0000-0000BF270000}"/>
    <cellStyle name="_MultipleSpace_2003-02 Integrated Model (Exchange Rate) 6" xfId="6965" xr:uid="{00000000-0005-0000-0000-0000C0270000}"/>
    <cellStyle name="_MultipleSpace_2007 05 21 - deal comp - consumer publishing (v2) RIDER Valuation" xfId="1415" xr:uid="{00000000-0005-0000-0000-0000C1270000}"/>
    <cellStyle name="_MultipleSpace_2007 05 21 - deal comp - consumer publishing (v2) RIDER Valuation 2" xfId="1416" xr:uid="{00000000-0005-0000-0000-0000C2270000}"/>
    <cellStyle name="_MultipleSpace_2007 05 21 - deal comp - consumer publishing (v2) RIDER Valuation 2 2" xfId="6973" xr:uid="{00000000-0005-0000-0000-0000C3270000}"/>
    <cellStyle name="_MultipleSpace_2007 05 21 - deal comp - consumer publishing (v2) RIDER Valuation 2 2 2" xfId="19146" xr:uid="{00000000-0005-0000-0000-0000C4270000}"/>
    <cellStyle name="_MultipleSpace_2007 05 21 - deal comp - consumer publishing (v2) RIDER Valuation 2 2 3" xfId="14882" xr:uid="{00000000-0005-0000-0000-0000C5270000}"/>
    <cellStyle name="_MultipleSpace_2007 05 21 - deal comp - consumer publishing (v2) RIDER Valuation 2 3" xfId="17071" xr:uid="{00000000-0005-0000-0000-0000C6270000}"/>
    <cellStyle name="_MultipleSpace_2007 05 21 - deal comp - consumer publishing (v2) RIDER Valuation 2 4" xfId="11482" xr:uid="{00000000-0005-0000-0000-0000C7270000}"/>
    <cellStyle name="_MultipleSpace_2007 05 21 - deal comp - consumer publishing (v2) RIDER Valuation 2 5" xfId="6972" xr:uid="{00000000-0005-0000-0000-0000C8270000}"/>
    <cellStyle name="_MultipleSpace_2007 05 21 - deal comp - consumer publishing (v2) RIDER Valuation 3" xfId="6974" xr:uid="{00000000-0005-0000-0000-0000C9270000}"/>
    <cellStyle name="_MultipleSpace_2007 05 21 - deal comp - consumer publishing (v2) RIDER Valuation 3 2" xfId="19147" xr:uid="{00000000-0005-0000-0000-0000CA270000}"/>
    <cellStyle name="_MultipleSpace_2007 05 21 - deal comp - consumer publishing (v2) RIDER Valuation 3 3" xfId="14883" xr:uid="{00000000-0005-0000-0000-0000CB270000}"/>
    <cellStyle name="_MultipleSpace_2007 05 21 - deal comp - consumer publishing (v2) RIDER Valuation 4" xfId="6975" xr:uid="{00000000-0005-0000-0000-0000CC270000}"/>
    <cellStyle name="_MultipleSpace_2007 05 21 - deal comp - consumer publishing (v2) RIDER Valuation 4 2" xfId="19145" xr:uid="{00000000-0005-0000-0000-0000CD270000}"/>
    <cellStyle name="_MultipleSpace_2007 05 21 - deal comp - consumer publishing (v2) RIDER Valuation 4 3" xfId="14881" xr:uid="{00000000-0005-0000-0000-0000CE270000}"/>
    <cellStyle name="_MultipleSpace_2007 05 21 - deal comp - consumer publishing (v2) RIDER Valuation 5" xfId="6976" xr:uid="{00000000-0005-0000-0000-0000CF270000}"/>
    <cellStyle name="_MultipleSpace_2007 05 21 - deal comp - consumer publishing (v2) RIDER Valuation 5 2" xfId="21478" xr:uid="{00000000-0005-0000-0000-0000D0270000}"/>
    <cellStyle name="_MultipleSpace_2007 05 21 - deal comp - consumer publishing (v2) RIDER Valuation 6" xfId="6971" xr:uid="{00000000-0005-0000-0000-0000D1270000}"/>
    <cellStyle name="_MultipleSpace_21 Ambar Valuation Model Sent to Client" xfId="1417" xr:uid="{00000000-0005-0000-0000-0000D2270000}"/>
    <cellStyle name="_MultipleSpace_21 Ambar Valuation Model Sent to Client 2" xfId="1418" xr:uid="{00000000-0005-0000-0000-0000D3270000}"/>
    <cellStyle name="_MultipleSpace_21 Ambar Valuation Model Sent to Client 2 2" xfId="6979" xr:uid="{00000000-0005-0000-0000-0000D4270000}"/>
    <cellStyle name="_MultipleSpace_21 Ambar Valuation Model Sent to Client 2 2 2" xfId="19149" xr:uid="{00000000-0005-0000-0000-0000D5270000}"/>
    <cellStyle name="_MultipleSpace_21 Ambar Valuation Model Sent to Client 2 2 3" xfId="14885" xr:uid="{00000000-0005-0000-0000-0000D6270000}"/>
    <cellStyle name="_MultipleSpace_21 Ambar Valuation Model Sent to Client 2 3" xfId="17072" xr:uid="{00000000-0005-0000-0000-0000D7270000}"/>
    <cellStyle name="_MultipleSpace_21 Ambar Valuation Model Sent to Client 2 4" xfId="11483" xr:uid="{00000000-0005-0000-0000-0000D8270000}"/>
    <cellStyle name="_MultipleSpace_21 Ambar Valuation Model Sent to Client 2 5" xfId="6978" xr:uid="{00000000-0005-0000-0000-0000D9270000}"/>
    <cellStyle name="_MultipleSpace_21 Ambar Valuation Model Sent to Client 3" xfId="6980" xr:uid="{00000000-0005-0000-0000-0000DA270000}"/>
    <cellStyle name="_MultipleSpace_21 Ambar Valuation Model Sent to Client 3 2" xfId="19150" xr:uid="{00000000-0005-0000-0000-0000DB270000}"/>
    <cellStyle name="_MultipleSpace_21 Ambar Valuation Model Sent to Client 3 3" xfId="14886" xr:uid="{00000000-0005-0000-0000-0000DC270000}"/>
    <cellStyle name="_MultipleSpace_21 Ambar Valuation Model Sent to Client 4" xfId="6981" xr:uid="{00000000-0005-0000-0000-0000DD270000}"/>
    <cellStyle name="_MultipleSpace_21 Ambar Valuation Model Sent to Client 4 2" xfId="19148" xr:uid="{00000000-0005-0000-0000-0000DE270000}"/>
    <cellStyle name="_MultipleSpace_21 Ambar Valuation Model Sent to Client 4 3" xfId="14884" xr:uid="{00000000-0005-0000-0000-0000DF270000}"/>
    <cellStyle name="_MultipleSpace_21 Ambar Valuation Model Sent to Client 5" xfId="6982" xr:uid="{00000000-0005-0000-0000-0000E0270000}"/>
    <cellStyle name="_MultipleSpace_21 Ambar Valuation Model Sent to Client 5 2" xfId="21479" xr:uid="{00000000-0005-0000-0000-0000E1270000}"/>
    <cellStyle name="_MultipleSpace_21 Ambar Valuation Model Sent to Client 6" xfId="6977" xr:uid="{00000000-0005-0000-0000-0000E2270000}"/>
    <cellStyle name="_MultipleSpace_21 Model" xfId="1419" xr:uid="{00000000-0005-0000-0000-0000E3270000}"/>
    <cellStyle name="_MultipleSpace_21 Model 2" xfId="1420" xr:uid="{00000000-0005-0000-0000-0000E4270000}"/>
    <cellStyle name="_MultipleSpace_21 Model 2 2" xfId="6985" xr:uid="{00000000-0005-0000-0000-0000E5270000}"/>
    <cellStyle name="_MultipleSpace_21 Model 2 2 2" xfId="19152" xr:uid="{00000000-0005-0000-0000-0000E6270000}"/>
    <cellStyle name="_MultipleSpace_21 Model 2 2 3" xfId="14888" xr:uid="{00000000-0005-0000-0000-0000E7270000}"/>
    <cellStyle name="_MultipleSpace_21 Model 2 3" xfId="17073" xr:uid="{00000000-0005-0000-0000-0000E8270000}"/>
    <cellStyle name="_MultipleSpace_21 Model 2 4" xfId="11484" xr:uid="{00000000-0005-0000-0000-0000E9270000}"/>
    <cellStyle name="_MultipleSpace_21 Model 2 5" xfId="6984" xr:uid="{00000000-0005-0000-0000-0000EA270000}"/>
    <cellStyle name="_MultipleSpace_21 Model 3" xfId="6986" xr:uid="{00000000-0005-0000-0000-0000EB270000}"/>
    <cellStyle name="_MultipleSpace_21 Model 3 2" xfId="19153" xr:uid="{00000000-0005-0000-0000-0000EC270000}"/>
    <cellStyle name="_MultipleSpace_21 Model 3 3" xfId="14889" xr:uid="{00000000-0005-0000-0000-0000ED270000}"/>
    <cellStyle name="_MultipleSpace_21 Model 4" xfId="6987" xr:uid="{00000000-0005-0000-0000-0000EE270000}"/>
    <cellStyle name="_MultipleSpace_21 Model 4 2" xfId="19151" xr:uid="{00000000-0005-0000-0000-0000EF270000}"/>
    <cellStyle name="_MultipleSpace_21 Model 4 3" xfId="14887" xr:uid="{00000000-0005-0000-0000-0000F0270000}"/>
    <cellStyle name="_MultipleSpace_21 Model 5" xfId="6988" xr:uid="{00000000-0005-0000-0000-0000F1270000}"/>
    <cellStyle name="_MultipleSpace_21 Model 5 2" xfId="21480" xr:uid="{00000000-0005-0000-0000-0000F2270000}"/>
    <cellStyle name="_MultipleSpace_21 Model 6" xfId="6983" xr:uid="{00000000-0005-0000-0000-0000F3270000}"/>
    <cellStyle name="_MultipleSpace_35VTRIntegrated" xfId="1421" xr:uid="{00000000-0005-0000-0000-0000F4270000}"/>
    <cellStyle name="_MultipleSpace_35VTRIntegrated 2" xfId="1422" xr:uid="{00000000-0005-0000-0000-0000F5270000}"/>
    <cellStyle name="_MultipleSpace_35VTRIntegrated 2 2" xfId="6991" xr:uid="{00000000-0005-0000-0000-0000F6270000}"/>
    <cellStyle name="_MultipleSpace_35VTRIntegrated 2 2 2" xfId="19155" xr:uid="{00000000-0005-0000-0000-0000F7270000}"/>
    <cellStyle name="_MultipleSpace_35VTRIntegrated 2 2 3" xfId="14891" xr:uid="{00000000-0005-0000-0000-0000F8270000}"/>
    <cellStyle name="_MultipleSpace_35VTRIntegrated 2 3" xfId="17074" xr:uid="{00000000-0005-0000-0000-0000F9270000}"/>
    <cellStyle name="_MultipleSpace_35VTRIntegrated 2 4" xfId="11485" xr:uid="{00000000-0005-0000-0000-0000FA270000}"/>
    <cellStyle name="_MultipleSpace_35VTRIntegrated 2 5" xfId="6990" xr:uid="{00000000-0005-0000-0000-0000FB270000}"/>
    <cellStyle name="_MultipleSpace_35VTRIntegrated 3" xfId="6992" xr:uid="{00000000-0005-0000-0000-0000FC270000}"/>
    <cellStyle name="_MultipleSpace_35VTRIntegrated 3 2" xfId="19156" xr:uid="{00000000-0005-0000-0000-0000FD270000}"/>
    <cellStyle name="_MultipleSpace_35VTRIntegrated 3 3" xfId="14892" xr:uid="{00000000-0005-0000-0000-0000FE270000}"/>
    <cellStyle name="_MultipleSpace_35VTRIntegrated 4" xfId="6993" xr:uid="{00000000-0005-0000-0000-0000FF270000}"/>
    <cellStyle name="_MultipleSpace_35VTRIntegrated 4 2" xfId="19154" xr:uid="{00000000-0005-0000-0000-000000280000}"/>
    <cellStyle name="_MultipleSpace_35VTRIntegrated 4 3" xfId="14890" xr:uid="{00000000-0005-0000-0000-000001280000}"/>
    <cellStyle name="_MultipleSpace_35VTRIntegrated 5" xfId="6994" xr:uid="{00000000-0005-0000-0000-000002280000}"/>
    <cellStyle name="_MultipleSpace_35VTRIntegrated 5 2" xfId="21481" xr:uid="{00000000-0005-0000-0000-000003280000}"/>
    <cellStyle name="_MultipleSpace_35VTRIntegrated 6" xfId="6989" xr:uid="{00000000-0005-0000-0000-000004280000}"/>
    <cellStyle name="_MultipleSpace_3G Models" xfId="1423" xr:uid="{00000000-0005-0000-0000-000005280000}"/>
    <cellStyle name="_MultipleSpace_3G Models 2" xfId="1424" xr:uid="{00000000-0005-0000-0000-000006280000}"/>
    <cellStyle name="_MultipleSpace_3G Models 2 2" xfId="6997" xr:uid="{00000000-0005-0000-0000-000007280000}"/>
    <cellStyle name="_MultipleSpace_3G Models 2 2 2" xfId="19158" xr:uid="{00000000-0005-0000-0000-000008280000}"/>
    <cellStyle name="_MultipleSpace_3G Models 2 2 3" xfId="14894" xr:uid="{00000000-0005-0000-0000-000009280000}"/>
    <cellStyle name="_MultipleSpace_3G Models 2 3" xfId="17075" xr:uid="{00000000-0005-0000-0000-00000A280000}"/>
    <cellStyle name="_MultipleSpace_3G Models 2 4" xfId="11486" xr:uid="{00000000-0005-0000-0000-00000B280000}"/>
    <cellStyle name="_MultipleSpace_3G Models 2 5" xfId="6996" xr:uid="{00000000-0005-0000-0000-00000C280000}"/>
    <cellStyle name="_MultipleSpace_3G Models 3" xfId="6998" xr:uid="{00000000-0005-0000-0000-00000D280000}"/>
    <cellStyle name="_MultipleSpace_3G Models 3 2" xfId="19159" xr:uid="{00000000-0005-0000-0000-00000E280000}"/>
    <cellStyle name="_MultipleSpace_3G Models 3 3" xfId="14895" xr:uid="{00000000-0005-0000-0000-00000F280000}"/>
    <cellStyle name="_MultipleSpace_3G Models 4" xfId="6999" xr:uid="{00000000-0005-0000-0000-000010280000}"/>
    <cellStyle name="_MultipleSpace_3G Models 4 2" xfId="19157" xr:uid="{00000000-0005-0000-0000-000011280000}"/>
    <cellStyle name="_MultipleSpace_3G Models 4 3" xfId="14893" xr:uid="{00000000-0005-0000-0000-000012280000}"/>
    <cellStyle name="_MultipleSpace_3G Models 5" xfId="7000" xr:uid="{00000000-0005-0000-0000-000013280000}"/>
    <cellStyle name="_MultipleSpace_3G Models 5 2" xfId="21482" xr:uid="{00000000-0005-0000-0000-000014280000}"/>
    <cellStyle name="_MultipleSpace_3G Models 6" xfId="6995" xr:uid="{00000000-0005-0000-0000-000015280000}"/>
    <cellStyle name="_MultipleSpace_42 VTR Integrated" xfId="1425" xr:uid="{00000000-0005-0000-0000-000016280000}"/>
    <cellStyle name="_MultipleSpace_42 VTR Integrated 2" xfId="1426" xr:uid="{00000000-0005-0000-0000-000017280000}"/>
    <cellStyle name="_MultipleSpace_42 VTR Integrated 2 2" xfId="7003" xr:uid="{00000000-0005-0000-0000-000018280000}"/>
    <cellStyle name="_MultipleSpace_42 VTR Integrated 2 2 2" xfId="19161" xr:uid="{00000000-0005-0000-0000-000019280000}"/>
    <cellStyle name="_MultipleSpace_42 VTR Integrated 2 2 3" xfId="14897" xr:uid="{00000000-0005-0000-0000-00001A280000}"/>
    <cellStyle name="_MultipleSpace_42 VTR Integrated 2 3" xfId="17076" xr:uid="{00000000-0005-0000-0000-00001B280000}"/>
    <cellStyle name="_MultipleSpace_42 VTR Integrated 2 4" xfId="11487" xr:uid="{00000000-0005-0000-0000-00001C280000}"/>
    <cellStyle name="_MultipleSpace_42 VTR Integrated 2 5" xfId="7002" xr:uid="{00000000-0005-0000-0000-00001D280000}"/>
    <cellStyle name="_MultipleSpace_42 VTR Integrated 3" xfId="7004" xr:uid="{00000000-0005-0000-0000-00001E280000}"/>
    <cellStyle name="_MultipleSpace_42 VTR Integrated 3 2" xfId="19162" xr:uid="{00000000-0005-0000-0000-00001F280000}"/>
    <cellStyle name="_MultipleSpace_42 VTR Integrated 3 3" xfId="14898" xr:uid="{00000000-0005-0000-0000-000020280000}"/>
    <cellStyle name="_MultipleSpace_42 VTR Integrated 4" xfId="7005" xr:uid="{00000000-0005-0000-0000-000021280000}"/>
    <cellStyle name="_MultipleSpace_42 VTR Integrated 4 2" xfId="19160" xr:uid="{00000000-0005-0000-0000-000022280000}"/>
    <cellStyle name="_MultipleSpace_42 VTR Integrated 4 3" xfId="14896" xr:uid="{00000000-0005-0000-0000-000023280000}"/>
    <cellStyle name="_MultipleSpace_42 VTR Integrated 5" xfId="7006" xr:uid="{00000000-0005-0000-0000-000024280000}"/>
    <cellStyle name="_MultipleSpace_42 VTR Integrated 5 2" xfId="21483" xr:uid="{00000000-0005-0000-0000-000025280000}"/>
    <cellStyle name="_MultipleSpace_42 VTR Integrated 6" xfId="7001" xr:uid="{00000000-0005-0000-0000-000026280000}"/>
    <cellStyle name="_MultipleSpace_Argentinean Exposure" xfId="1427" xr:uid="{00000000-0005-0000-0000-000027280000}"/>
    <cellStyle name="_MultipleSpace_Argentinean Exposure 2" xfId="1428" xr:uid="{00000000-0005-0000-0000-000028280000}"/>
    <cellStyle name="_MultipleSpace_Argentinean Exposure 2 2" xfId="7009" xr:uid="{00000000-0005-0000-0000-000029280000}"/>
    <cellStyle name="_MultipleSpace_Argentinean Exposure 2 2 2" xfId="19164" xr:uid="{00000000-0005-0000-0000-00002A280000}"/>
    <cellStyle name="_MultipleSpace_Argentinean Exposure 2 2 3" xfId="14900" xr:uid="{00000000-0005-0000-0000-00002B280000}"/>
    <cellStyle name="_MultipleSpace_Argentinean Exposure 2 3" xfId="17077" xr:uid="{00000000-0005-0000-0000-00002C280000}"/>
    <cellStyle name="_MultipleSpace_Argentinean Exposure 2 4" xfId="11488" xr:uid="{00000000-0005-0000-0000-00002D280000}"/>
    <cellStyle name="_MultipleSpace_Argentinean Exposure 2 5" xfId="7008" xr:uid="{00000000-0005-0000-0000-00002E280000}"/>
    <cellStyle name="_MultipleSpace_Argentinean Exposure 3" xfId="7010" xr:uid="{00000000-0005-0000-0000-00002F280000}"/>
    <cellStyle name="_MultipleSpace_Argentinean Exposure 3 2" xfId="19165" xr:uid="{00000000-0005-0000-0000-000030280000}"/>
    <cellStyle name="_MultipleSpace_Argentinean Exposure 3 3" xfId="14901" xr:uid="{00000000-0005-0000-0000-000031280000}"/>
    <cellStyle name="_MultipleSpace_Argentinean Exposure 4" xfId="7011" xr:uid="{00000000-0005-0000-0000-000032280000}"/>
    <cellStyle name="_MultipleSpace_Argentinean Exposure 4 2" xfId="19163" xr:uid="{00000000-0005-0000-0000-000033280000}"/>
    <cellStyle name="_MultipleSpace_Argentinean Exposure 4 3" xfId="14899" xr:uid="{00000000-0005-0000-0000-000034280000}"/>
    <cellStyle name="_MultipleSpace_Argentinean Exposure 5" xfId="7012" xr:uid="{00000000-0005-0000-0000-000035280000}"/>
    <cellStyle name="_MultipleSpace_Argentinean Exposure 5 2" xfId="21484" xr:uid="{00000000-0005-0000-0000-000036280000}"/>
    <cellStyle name="_MultipleSpace_Argentinean Exposure 6" xfId="7007" xr:uid="{00000000-0005-0000-0000-000037280000}"/>
    <cellStyle name="_MultipleSpace_avp" xfId="1429" xr:uid="{00000000-0005-0000-0000-000038280000}"/>
    <cellStyle name="_MultipleSpace_avp 2" xfId="1430" xr:uid="{00000000-0005-0000-0000-000039280000}"/>
    <cellStyle name="_MultipleSpace_avp 2 2" xfId="7015" xr:uid="{00000000-0005-0000-0000-00003A280000}"/>
    <cellStyle name="_MultipleSpace_avp 2 2 2" xfId="19167" xr:uid="{00000000-0005-0000-0000-00003B280000}"/>
    <cellStyle name="_MultipleSpace_avp 2 2 3" xfId="14903" xr:uid="{00000000-0005-0000-0000-00003C280000}"/>
    <cellStyle name="_MultipleSpace_avp 2 3" xfId="17078" xr:uid="{00000000-0005-0000-0000-00003D280000}"/>
    <cellStyle name="_MultipleSpace_avp 2 4" xfId="11489" xr:uid="{00000000-0005-0000-0000-00003E280000}"/>
    <cellStyle name="_MultipleSpace_avp 2 5" xfId="7014" xr:uid="{00000000-0005-0000-0000-00003F280000}"/>
    <cellStyle name="_MultipleSpace_avp 3" xfId="7016" xr:uid="{00000000-0005-0000-0000-000040280000}"/>
    <cellStyle name="_MultipleSpace_avp 3 2" xfId="19168" xr:uid="{00000000-0005-0000-0000-000041280000}"/>
    <cellStyle name="_MultipleSpace_avp 3 3" xfId="14904" xr:uid="{00000000-0005-0000-0000-000042280000}"/>
    <cellStyle name="_MultipleSpace_avp 4" xfId="7017" xr:uid="{00000000-0005-0000-0000-000043280000}"/>
    <cellStyle name="_MultipleSpace_avp 4 2" xfId="19166" xr:uid="{00000000-0005-0000-0000-000044280000}"/>
    <cellStyle name="_MultipleSpace_avp 4 3" xfId="14902" xr:uid="{00000000-0005-0000-0000-000045280000}"/>
    <cellStyle name="_MultipleSpace_avp 5" xfId="7018" xr:uid="{00000000-0005-0000-0000-000046280000}"/>
    <cellStyle name="_MultipleSpace_avp 5 2" xfId="21485" xr:uid="{00000000-0005-0000-0000-000047280000}"/>
    <cellStyle name="_MultipleSpace_avp 6" xfId="7013" xr:uid="{00000000-0005-0000-0000-000048280000}"/>
    <cellStyle name="_MultipleSpace_BBVA Industrial Portfolio" xfId="1431" xr:uid="{00000000-0005-0000-0000-000049280000}"/>
    <cellStyle name="_MultipleSpace_BBVA Industrial Portfolio 2" xfId="1432" xr:uid="{00000000-0005-0000-0000-00004A280000}"/>
    <cellStyle name="_MultipleSpace_BBVA Industrial Portfolio 2 2" xfId="7021" xr:uid="{00000000-0005-0000-0000-00004B280000}"/>
    <cellStyle name="_MultipleSpace_BBVA Industrial Portfolio 2 2 2" xfId="19170" xr:uid="{00000000-0005-0000-0000-00004C280000}"/>
    <cellStyle name="_MultipleSpace_BBVA Industrial Portfolio 2 2 3" xfId="14906" xr:uid="{00000000-0005-0000-0000-00004D280000}"/>
    <cellStyle name="_MultipleSpace_BBVA Industrial Portfolio 2 3" xfId="17079" xr:uid="{00000000-0005-0000-0000-00004E280000}"/>
    <cellStyle name="_MultipleSpace_BBVA Industrial Portfolio 2 4" xfId="11490" xr:uid="{00000000-0005-0000-0000-00004F280000}"/>
    <cellStyle name="_MultipleSpace_BBVA Industrial Portfolio 2 5" xfId="7020" xr:uid="{00000000-0005-0000-0000-000050280000}"/>
    <cellStyle name="_MultipleSpace_BBVA Industrial Portfolio 3" xfId="7022" xr:uid="{00000000-0005-0000-0000-000051280000}"/>
    <cellStyle name="_MultipleSpace_BBVA Industrial Portfolio 3 2" xfId="19171" xr:uid="{00000000-0005-0000-0000-000052280000}"/>
    <cellStyle name="_MultipleSpace_BBVA Industrial Portfolio 3 3" xfId="14907" xr:uid="{00000000-0005-0000-0000-000053280000}"/>
    <cellStyle name="_MultipleSpace_BBVA Industrial Portfolio 4" xfId="7023" xr:uid="{00000000-0005-0000-0000-000054280000}"/>
    <cellStyle name="_MultipleSpace_BBVA Industrial Portfolio 4 2" xfId="19169" xr:uid="{00000000-0005-0000-0000-000055280000}"/>
    <cellStyle name="_MultipleSpace_BBVA Industrial Portfolio 4 3" xfId="14905" xr:uid="{00000000-0005-0000-0000-000056280000}"/>
    <cellStyle name="_MultipleSpace_BBVA Industrial Portfolio 5" xfId="7024" xr:uid="{00000000-0005-0000-0000-000057280000}"/>
    <cellStyle name="_MultipleSpace_BBVA Industrial Portfolio 5 2" xfId="21486" xr:uid="{00000000-0005-0000-0000-000058280000}"/>
    <cellStyle name="_MultipleSpace_BBVA Industrial Portfolio 6" xfId="7019" xr:uid="{00000000-0005-0000-0000-000059280000}"/>
    <cellStyle name="_MultipleSpace_Benchamrking Caja Madrid Going Forward" xfId="1433" xr:uid="{00000000-0005-0000-0000-00005A280000}"/>
    <cellStyle name="_MultipleSpace_Benchamrking Caja Madrid Going Forward 2" xfId="1434" xr:uid="{00000000-0005-0000-0000-00005B280000}"/>
    <cellStyle name="_MultipleSpace_Benchamrking Caja Madrid Going Forward 2 2" xfId="7027" xr:uid="{00000000-0005-0000-0000-00005C280000}"/>
    <cellStyle name="_MultipleSpace_Benchamrking Caja Madrid Going Forward 2 2 2" xfId="19173" xr:uid="{00000000-0005-0000-0000-00005D280000}"/>
    <cellStyle name="_MultipleSpace_Benchamrking Caja Madrid Going Forward 2 2 3" xfId="14909" xr:uid="{00000000-0005-0000-0000-00005E280000}"/>
    <cellStyle name="_MultipleSpace_Benchamrking Caja Madrid Going Forward 2 3" xfId="17080" xr:uid="{00000000-0005-0000-0000-00005F280000}"/>
    <cellStyle name="_MultipleSpace_Benchamrking Caja Madrid Going Forward 2 4" xfId="11491" xr:uid="{00000000-0005-0000-0000-000060280000}"/>
    <cellStyle name="_MultipleSpace_Benchamrking Caja Madrid Going Forward 2 5" xfId="7026" xr:uid="{00000000-0005-0000-0000-000061280000}"/>
    <cellStyle name="_MultipleSpace_Benchamrking Caja Madrid Going Forward 3" xfId="7028" xr:uid="{00000000-0005-0000-0000-000062280000}"/>
    <cellStyle name="_MultipleSpace_Benchamrking Caja Madrid Going Forward 3 2" xfId="19174" xr:uid="{00000000-0005-0000-0000-000063280000}"/>
    <cellStyle name="_MultipleSpace_Benchamrking Caja Madrid Going Forward 3 3" xfId="14910" xr:uid="{00000000-0005-0000-0000-000064280000}"/>
    <cellStyle name="_MultipleSpace_Benchamrking Caja Madrid Going Forward 4" xfId="7029" xr:uid="{00000000-0005-0000-0000-000065280000}"/>
    <cellStyle name="_MultipleSpace_Benchamrking Caja Madrid Going Forward 4 2" xfId="19172" xr:uid="{00000000-0005-0000-0000-000066280000}"/>
    <cellStyle name="_MultipleSpace_Benchamrking Caja Madrid Going Forward 4 3" xfId="14908" xr:uid="{00000000-0005-0000-0000-000067280000}"/>
    <cellStyle name="_MultipleSpace_Benchamrking Caja Madrid Going Forward 5" xfId="7030" xr:uid="{00000000-0005-0000-0000-000068280000}"/>
    <cellStyle name="_MultipleSpace_Benchamrking Caja Madrid Going Forward 5 2" xfId="21487" xr:uid="{00000000-0005-0000-0000-000069280000}"/>
    <cellStyle name="_MultipleSpace_Benchamrking Caja Madrid Going Forward 6" xfId="7025" xr:uid="{00000000-0005-0000-0000-00006A280000}"/>
    <cellStyle name="_MultipleSpace_beta regs_12Oct01" xfId="1435" xr:uid="{00000000-0005-0000-0000-00006B280000}"/>
    <cellStyle name="_MultipleSpace_beta regs_12Oct01 2" xfId="1436" xr:uid="{00000000-0005-0000-0000-00006C280000}"/>
    <cellStyle name="_MultipleSpace_beta regs_12Oct01 2 2" xfId="7033" xr:uid="{00000000-0005-0000-0000-00006D280000}"/>
    <cellStyle name="_MultipleSpace_beta regs_12Oct01 2 2 2" xfId="19176" xr:uid="{00000000-0005-0000-0000-00006E280000}"/>
    <cellStyle name="_MultipleSpace_beta regs_12Oct01 2 2 3" xfId="14912" xr:uid="{00000000-0005-0000-0000-00006F280000}"/>
    <cellStyle name="_MultipleSpace_beta regs_12Oct01 2 3" xfId="17081" xr:uid="{00000000-0005-0000-0000-000070280000}"/>
    <cellStyle name="_MultipleSpace_beta regs_12Oct01 2 4" xfId="11492" xr:uid="{00000000-0005-0000-0000-000071280000}"/>
    <cellStyle name="_MultipleSpace_beta regs_12Oct01 2 5" xfId="7032" xr:uid="{00000000-0005-0000-0000-000072280000}"/>
    <cellStyle name="_MultipleSpace_beta regs_12Oct01 3" xfId="7034" xr:uid="{00000000-0005-0000-0000-000073280000}"/>
    <cellStyle name="_MultipleSpace_beta regs_12Oct01 3 2" xfId="19177" xr:uid="{00000000-0005-0000-0000-000074280000}"/>
    <cellStyle name="_MultipleSpace_beta regs_12Oct01 3 3" xfId="14913" xr:uid="{00000000-0005-0000-0000-000075280000}"/>
    <cellStyle name="_MultipleSpace_beta regs_12Oct01 4" xfId="7035" xr:uid="{00000000-0005-0000-0000-000076280000}"/>
    <cellStyle name="_MultipleSpace_beta regs_12Oct01 4 2" xfId="19175" xr:uid="{00000000-0005-0000-0000-000077280000}"/>
    <cellStyle name="_MultipleSpace_beta regs_12Oct01 4 3" xfId="14911" xr:uid="{00000000-0005-0000-0000-000078280000}"/>
    <cellStyle name="_MultipleSpace_beta regs_12Oct01 5" xfId="7036" xr:uid="{00000000-0005-0000-0000-000079280000}"/>
    <cellStyle name="_MultipleSpace_beta regs_12Oct01 5 2" xfId="21488" xr:uid="{00000000-0005-0000-0000-00007A280000}"/>
    <cellStyle name="_MultipleSpace_beta regs_12Oct01 6" xfId="7031" xr:uid="{00000000-0005-0000-0000-00007B280000}"/>
    <cellStyle name="_MultipleSpace_Beta Template 1" xfId="1437" xr:uid="{00000000-0005-0000-0000-00007C280000}"/>
    <cellStyle name="_MultipleSpace_Beta Template 1 (2)" xfId="1438" xr:uid="{00000000-0005-0000-0000-00007D280000}"/>
    <cellStyle name="_MultipleSpace_Beta Template 1 (2) 2" xfId="1439" xr:uid="{00000000-0005-0000-0000-00007E280000}"/>
    <cellStyle name="_MultipleSpace_Beta Template 1 (2) 2 2" xfId="7040" xr:uid="{00000000-0005-0000-0000-00007F280000}"/>
    <cellStyle name="_MultipleSpace_Beta Template 1 (2) 2 2 2" xfId="19180" xr:uid="{00000000-0005-0000-0000-000080280000}"/>
    <cellStyle name="_MultipleSpace_Beta Template 1 (2) 2 2 3" xfId="14916" xr:uid="{00000000-0005-0000-0000-000081280000}"/>
    <cellStyle name="_MultipleSpace_Beta Template 1 (2) 2 3" xfId="17082" xr:uid="{00000000-0005-0000-0000-000082280000}"/>
    <cellStyle name="_MultipleSpace_Beta Template 1 (2) 2 4" xfId="11493" xr:uid="{00000000-0005-0000-0000-000083280000}"/>
    <cellStyle name="_MultipleSpace_Beta Template 1 (2) 2 5" xfId="7039" xr:uid="{00000000-0005-0000-0000-000084280000}"/>
    <cellStyle name="_MultipleSpace_Beta Template 1 (2) 3" xfId="7041" xr:uid="{00000000-0005-0000-0000-000085280000}"/>
    <cellStyle name="_MultipleSpace_Beta Template 1 (2) 3 2" xfId="19181" xr:uid="{00000000-0005-0000-0000-000086280000}"/>
    <cellStyle name="_MultipleSpace_Beta Template 1 (2) 3 3" xfId="14917" xr:uid="{00000000-0005-0000-0000-000087280000}"/>
    <cellStyle name="_MultipleSpace_Beta Template 1 (2) 4" xfId="7042" xr:uid="{00000000-0005-0000-0000-000088280000}"/>
    <cellStyle name="_MultipleSpace_Beta Template 1 (2) 4 2" xfId="19179" xr:uid="{00000000-0005-0000-0000-000089280000}"/>
    <cellStyle name="_MultipleSpace_Beta Template 1 (2) 4 3" xfId="14915" xr:uid="{00000000-0005-0000-0000-00008A280000}"/>
    <cellStyle name="_MultipleSpace_Beta Template 1 (2) 5" xfId="7043" xr:uid="{00000000-0005-0000-0000-00008B280000}"/>
    <cellStyle name="_MultipleSpace_Beta Template 1 (2) 5 2" xfId="21489" xr:uid="{00000000-0005-0000-0000-00008C280000}"/>
    <cellStyle name="_MultipleSpace_Beta Template 1 (2) 6" xfId="7038" xr:uid="{00000000-0005-0000-0000-00008D280000}"/>
    <cellStyle name="_MultipleSpace_Beta Template 1 10" xfId="7044" xr:uid="{00000000-0005-0000-0000-00008E280000}"/>
    <cellStyle name="_MultipleSpace_Beta Template 1 10 2" xfId="21490" xr:uid="{00000000-0005-0000-0000-00008F280000}"/>
    <cellStyle name="_MultipleSpace_Beta Template 1 11" xfId="7037" xr:uid="{00000000-0005-0000-0000-000090280000}"/>
    <cellStyle name="_MultipleSpace_Beta Template 1 12" xfId="27909" xr:uid="{00000000-0005-0000-0000-000091280000}"/>
    <cellStyle name="_MultipleSpace_Beta Template 1 13" xfId="27975" xr:uid="{00000000-0005-0000-0000-000092280000}"/>
    <cellStyle name="_MultipleSpace_Beta Template 1 2" xfId="1440" xr:uid="{00000000-0005-0000-0000-000093280000}"/>
    <cellStyle name="_MultipleSpace_Beta Template 1 2 2" xfId="7046" xr:uid="{00000000-0005-0000-0000-000094280000}"/>
    <cellStyle name="_MultipleSpace_Beta Template 1 2 2 2" xfId="19182" xr:uid="{00000000-0005-0000-0000-000095280000}"/>
    <cellStyle name="_MultipleSpace_Beta Template 1 2 2 3" xfId="14918" xr:uid="{00000000-0005-0000-0000-000096280000}"/>
    <cellStyle name="_MultipleSpace_Beta Template 1 2 3" xfId="17083" xr:uid="{00000000-0005-0000-0000-000097280000}"/>
    <cellStyle name="_MultipleSpace_Beta Template 1 2 4" xfId="11494" xr:uid="{00000000-0005-0000-0000-000098280000}"/>
    <cellStyle name="_MultipleSpace_Beta Template 1 2 5" xfId="7045" xr:uid="{00000000-0005-0000-0000-000099280000}"/>
    <cellStyle name="_MultipleSpace_Beta Template 1 3" xfId="1441" xr:uid="{00000000-0005-0000-0000-00009A280000}"/>
    <cellStyle name="_MultipleSpace_Beta Template 1 3 2" xfId="7048" xr:uid="{00000000-0005-0000-0000-00009B280000}"/>
    <cellStyle name="_MultipleSpace_Beta Template 1 3 2 2" xfId="19183" xr:uid="{00000000-0005-0000-0000-00009C280000}"/>
    <cellStyle name="_MultipleSpace_Beta Template 1 3 2 3" xfId="14919" xr:uid="{00000000-0005-0000-0000-00009D280000}"/>
    <cellStyle name="_MultipleSpace_Beta Template 1 3 3" xfId="17084" xr:uid="{00000000-0005-0000-0000-00009E280000}"/>
    <cellStyle name="_MultipleSpace_Beta Template 1 3 4" xfId="11495" xr:uid="{00000000-0005-0000-0000-00009F280000}"/>
    <cellStyle name="_MultipleSpace_Beta Template 1 3 5" xfId="7047" xr:uid="{00000000-0005-0000-0000-0000A0280000}"/>
    <cellStyle name="_MultipleSpace_Beta Template 1 4" xfId="1442" xr:uid="{00000000-0005-0000-0000-0000A1280000}"/>
    <cellStyle name="_MultipleSpace_Beta Template 1 4 2" xfId="19184" xr:uid="{00000000-0005-0000-0000-0000A2280000}"/>
    <cellStyle name="_MultipleSpace_Beta Template 1 4 3" xfId="14920" xr:uid="{00000000-0005-0000-0000-0000A3280000}"/>
    <cellStyle name="_MultipleSpace_Beta Template 1 4 4" xfId="7049" xr:uid="{00000000-0005-0000-0000-0000A4280000}"/>
    <cellStyle name="_MultipleSpace_Beta Template 1 5" xfId="1443" xr:uid="{00000000-0005-0000-0000-0000A5280000}"/>
    <cellStyle name="_MultipleSpace_Beta Template 1 5 2" xfId="19185" xr:uid="{00000000-0005-0000-0000-0000A6280000}"/>
    <cellStyle name="_MultipleSpace_Beta Template 1 5 3" xfId="14921" xr:uid="{00000000-0005-0000-0000-0000A7280000}"/>
    <cellStyle name="_MultipleSpace_Beta Template 1 5 4" xfId="7050" xr:uid="{00000000-0005-0000-0000-0000A8280000}"/>
    <cellStyle name="_MultipleSpace_Beta Template 1 6" xfId="1444" xr:uid="{00000000-0005-0000-0000-0000A9280000}"/>
    <cellStyle name="_MultipleSpace_Beta Template 1 6 2" xfId="19186" xr:uid="{00000000-0005-0000-0000-0000AA280000}"/>
    <cellStyle name="_MultipleSpace_Beta Template 1 6 3" xfId="14922" xr:uid="{00000000-0005-0000-0000-0000AB280000}"/>
    <cellStyle name="_MultipleSpace_Beta Template 1 6 4" xfId="7051" xr:uid="{00000000-0005-0000-0000-0000AC280000}"/>
    <cellStyle name="_MultipleSpace_Beta Template 1 7" xfId="1445" xr:uid="{00000000-0005-0000-0000-0000AD280000}"/>
    <cellStyle name="_MultipleSpace_Beta Template 1 7 2" xfId="19187" xr:uid="{00000000-0005-0000-0000-0000AE280000}"/>
    <cellStyle name="_MultipleSpace_Beta Template 1 7 3" xfId="14923" xr:uid="{00000000-0005-0000-0000-0000AF280000}"/>
    <cellStyle name="_MultipleSpace_Beta Template 1 7 4" xfId="7052" xr:uid="{00000000-0005-0000-0000-0000B0280000}"/>
    <cellStyle name="_MultipleSpace_Beta Template 1 8" xfId="7053" xr:uid="{00000000-0005-0000-0000-0000B1280000}"/>
    <cellStyle name="_MultipleSpace_Beta Template 1 8 2" xfId="19188" xr:uid="{00000000-0005-0000-0000-0000B2280000}"/>
    <cellStyle name="_MultipleSpace_Beta Template 1 8 3" xfId="14924" xr:uid="{00000000-0005-0000-0000-0000B3280000}"/>
    <cellStyle name="_MultipleSpace_Beta Template 1 9" xfId="7054" xr:uid="{00000000-0005-0000-0000-0000B4280000}"/>
    <cellStyle name="_MultipleSpace_Beta Template 1 9 2" xfId="19178" xr:uid="{00000000-0005-0000-0000-0000B5280000}"/>
    <cellStyle name="_MultipleSpace_Beta Template 1 9 3" xfId="14914" xr:uid="{00000000-0005-0000-0000-0000B6280000}"/>
    <cellStyle name="_MultipleSpace_Betas as of 18-Apr-20022" xfId="1446" xr:uid="{00000000-0005-0000-0000-0000B7280000}"/>
    <cellStyle name="_MultipleSpace_Betas as of 18-Apr-20022 2" xfId="1447" xr:uid="{00000000-0005-0000-0000-0000B8280000}"/>
    <cellStyle name="_MultipleSpace_Betas as of 18-Apr-20022 2 2" xfId="7057" xr:uid="{00000000-0005-0000-0000-0000B9280000}"/>
    <cellStyle name="_MultipleSpace_Betas as of 18-Apr-20022 2 2 2" xfId="19190" xr:uid="{00000000-0005-0000-0000-0000BA280000}"/>
    <cellStyle name="_MultipleSpace_Betas as of 18-Apr-20022 2 2 3" xfId="14926" xr:uid="{00000000-0005-0000-0000-0000BB280000}"/>
    <cellStyle name="_MultipleSpace_Betas as of 18-Apr-20022 2 3" xfId="17085" xr:uid="{00000000-0005-0000-0000-0000BC280000}"/>
    <cellStyle name="_MultipleSpace_Betas as of 18-Apr-20022 2 4" xfId="11496" xr:uid="{00000000-0005-0000-0000-0000BD280000}"/>
    <cellStyle name="_MultipleSpace_Betas as of 18-Apr-20022 2 5" xfId="7056" xr:uid="{00000000-0005-0000-0000-0000BE280000}"/>
    <cellStyle name="_MultipleSpace_Betas as of 18-Apr-20022 3" xfId="7058" xr:uid="{00000000-0005-0000-0000-0000BF280000}"/>
    <cellStyle name="_MultipleSpace_Betas as of 18-Apr-20022 3 2" xfId="19191" xr:uid="{00000000-0005-0000-0000-0000C0280000}"/>
    <cellStyle name="_MultipleSpace_Betas as of 18-Apr-20022 3 3" xfId="14927" xr:uid="{00000000-0005-0000-0000-0000C1280000}"/>
    <cellStyle name="_MultipleSpace_Betas as of 18-Apr-20022 4" xfId="7059" xr:uid="{00000000-0005-0000-0000-0000C2280000}"/>
    <cellStyle name="_MultipleSpace_Betas as of 18-Apr-20022 4 2" xfId="19189" xr:uid="{00000000-0005-0000-0000-0000C3280000}"/>
    <cellStyle name="_MultipleSpace_Betas as of 18-Apr-20022 4 3" xfId="14925" xr:uid="{00000000-0005-0000-0000-0000C4280000}"/>
    <cellStyle name="_MultipleSpace_Betas as of 18-Apr-20022 5" xfId="7060" xr:uid="{00000000-0005-0000-0000-0000C5280000}"/>
    <cellStyle name="_MultipleSpace_Betas as of 18-Apr-20022 5 2" xfId="21491" xr:uid="{00000000-0005-0000-0000-0000C6280000}"/>
    <cellStyle name="_MultipleSpace_Betas as of 18-Apr-20022 6" xfId="7055" xr:uid="{00000000-0005-0000-0000-0000C7280000}"/>
    <cellStyle name="_MultipleSpace_bls roic" xfId="1448" xr:uid="{00000000-0005-0000-0000-0000C8280000}"/>
    <cellStyle name="_MultipleSpace_bls roic 2" xfId="1449" xr:uid="{00000000-0005-0000-0000-0000C9280000}"/>
    <cellStyle name="_MultipleSpace_bls roic 2 2" xfId="7063" xr:uid="{00000000-0005-0000-0000-0000CA280000}"/>
    <cellStyle name="_MultipleSpace_bls roic 2 2 2" xfId="19193" xr:uid="{00000000-0005-0000-0000-0000CB280000}"/>
    <cellStyle name="_MultipleSpace_bls roic 2 2 3" xfId="14929" xr:uid="{00000000-0005-0000-0000-0000CC280000}"/>
    <cellStyle name="_MultipleSpace_bls roic 2 3" xfId="17086" xr:uid="{00000000-0005-0000-0000-0000CD280000}"/>
    <cellStyle name="_MultipleSpace_bls roic 2 4" xfId="11497" xr:uid="{00000000-0005-0000-0000-0000CE280000}"/>
    <cellStyle name="_MultipleSpace_bls roic 2 5" xfId="7062" xr:uid="{00000000-0005-0000-0000-0000CF280000}"/>
    <cellStyle name="_MultipleSpace_bls roic 3" xfId="7064" xr:uid="{00000000-0005-0000-0000-0000D0280000}"/>
    <cellStyle name="_MultipleSpace_bls roic 3 2" xfId="19194" xr:uid="{00000000-0005-0000-0000-0000D1280000}"/>
    <cellStyle name="_MultipleSpace_bls roic 3 3" xfId="14930" xr:uid="{00000000-0005-0000-0000-0000D2280000}"/>
    <cellStyle name="_MultipleSpace_bls roic 4" xfId="7065" xr:uid="{00000000-0005-0000-0000-0000D3280000}"/>
    <cellStyle name="_MultipleSpace_bls roic 4 2" xfId="19192" xr:uid="{00000000-0005-0000-0000-0000D4280000}"/>
    <cellStyle name="_MultipleSpace_bls roic 4 3" xfId="14928" xr:uid="{00000000-0005-0000-0000-0000D5280000}"/>
    <cellStyle name="_MultipleSpace_bls roic 5" xfId="7066" xr:uid="{00000000-0005-0000-0000-0000D6280000}"/>
    <cellStyle name="_MultipleSpace_bls roic 5 2" xfId="21492" xr:uid="{00000000-0005-0000-0000-0000D7280000}"/>
    <cellStyle name="_MultipleSpace_bls roic 6" xfId="7061" xr:uid="{00000000-0005-0000-0000-0000D8280000}"/>
    <cellStyle name="_MultipleSpace_Book1" xfId="1450" xr:uid="{00000000-0005-0000-0000-0000D9280000}"/>
    <cellStyle name="_MultipleSpace_Book1 2" xfId="7067" xr:uid="{00000000-0005-0000-0000-0000DA280000}"/>
    <cellStyle name="_MultipleSpace_Book1 2 2" xfId="20399" xr:uid="{00000000-0005-0000-0000-0000DB280000}"/>
    <cellStyle name="_MultipleSpace_Book1 2 3" xfId="14931" xr:uid="{00000000-0005-0000-0000-0000DC280000}"/>
    <cellStyle name="_MultipleSpace_Book1 3" xfId="7068" xr:uid="{00000000-0005-0000-0000-0000DD280000}"/>
    <cellStyle name="_MultipleSpace_Book1 3 2" xfId="19195" xr:uid="{00000000-0005-0000-0000-0000DE280000}"/>
    <cellStyle name="_MultipleSpace_Book1 4" xfId="7069" xr:uid="{00000000-0005-0000-0000-0000DF280000}"/>
    <cellStyle name="_MultipleSpace_Book1 4 2" xfId="21493" xr:uid="{00000000-0005-0000-0000-0000E0280000}"/>
    <cellStyle name="_MultipleSpace_Book1 5" xfId="23226" xr:uid="{00000000-0005-0000-0000-0000E1280000}"/>
    <cellStyle name="_MultipleSpace_Book1_1" xfId="1451" xr:uid="{00000000-0005-0000-0000-0000E2280000}"/>
    <cellStyle name="_MultipleSpace_Book1_1 2" xfId="1452" xr:uid="{00000000-0005-0000-0000-0000E3280000}"/>
    <cellStyle name="_MultipleSpace_Book1_1 2 2" xfId="7072" xr:uid="{00000000-0005-0000-0000-0000E4280000}"/>
    <cellStyle name="_MultipleSpace_Book1_1 2 2 2" xfId="19197" xr:uid="{00000000-0005-0000-0000-0000E5280000}"/>
    <cellStyle name="_MultipleSpace_Book1_1 2 2 3" xfId="14933" xr:uid="{00000000-0005-0000-0000-0000E6280000}"/>
    <cellStyle name="_MultipleSpace_Book1_1 2 3" xfId="17087" xr:uid="{00000000-0005-0000-0000-0000E7280000}"/>
    <cellStyle name="_MultipleSpace_Book1_1 2 4" xfId="11498" xr:uid="{00000000-0005-0000-0000-0000E8280000}"/>
    <cellStyle name="_MultipleSpace_Book1_1 2 5" xfId="7071" xr:uid="{00000000-0005-0000-0000-0000E9280000}"/>
    <cellStyle name="_MultipleSpace_Book1_1 3" xfId="7073" xr:uid="{00000000-0005-0000-0000-0000EA280000}"/>
    <cellStyle name="_MultipleSpace_Book1_1 3 2" xfId="19198" xr:uid="{00000000-0005-0000-0000-0000EB280000}"/>
    <cellStyle name="_MultipleSpace_Book1_1 3 3" xfId="14934" xr:uid="{00000000-0005-0000-0000-0000EC280000}"/>
    <cellStyle name="_MultipleSpace_Book1_1 4" xfId="7074" xr:uid="{00000000-0005-0000-0000-0000ED280000}"/>
    <cellStyle name="_MultipleSpace_Book1_1 4 2" xfId="19196" xr:uid="{00000000-0005-0000-0000-0000EE280000}"/>
    <cellStyle name="_MultipleSpace_Book1_1 4 3" xfId="14932" xr:uid="{00000000-0005-0000-0000-0000EF280000}"/>
    <cellStyle name="_MultipleSpace_Book1_1 5" xfId="7075" xr:uid="{00000000-0005-0000-0000-0000F0280000}"/>
    <cellStyle name="_MultipleSpace_Book1_1 5 2" xfId="21494" xr:uid="{00000000-0005-0000-0000-0000F1280000}"/>
    <cellStyle name="_MultipleSpace_Book1_1 6" xfId="7070" xr:uid="{00000000-0005-0000-0000-0000F2280000}"/>
    <cellStyle name="_MultipleSpace_Book1_Jazztel" xfId="1453" xr:uid="{00000000-0005-0000-0000-0000F3280000}"/>
    <cellStyle name="_MultipleSpace_Book1_Jazztel 2" xfId="1454" xr:uid="{00000000-0005-0000-0000-0000F4280000}"/>
    <cellStyle name="_MultipleSpace_Book1_Jazztel 2 2" xfId="7078" xr:uid="{00000000-0005-0000-0000-0000F5280000}"/>
    <cellStyle name="_MultipleSpace_Book1_Jazztel 2 2 2" xfId="19200" xr:uid="{00000000-0005-0000-0000-0000F6280000}"/>
    <cellStyle name="_MultipleSpace_Book1_Jazztel 2 2 3" xfId="14936" xr:uid="{00000000-0005-0000-0000-0000F7280000}"/>
    <cellStyle name="_MultipleSpace_Book1_Jazztel 2 3" xfId="17088" xr:uid="{00000000-0005-0000-0000-0000F8280000}"/>
    <cellStyle name="_MultipleSpace_Book1_Jazztel 2 4" xfId="11499" xr:uid="{00000000-0005-0000-0000-0000F9280000}"/>
    <cellStyle name="_MultipleSpace_Book1_Jazztel 2 5" xfId="7077" xr:uid="{00000000-0005-0000-0000-0000FA280000}"/>
    <cellStyle name="_MultipleSpace_Book1_Jazztel 3" xfId="7079" xr:uid="{00000000-0005-0000-0000-0000FB280000}"/>
    <cellStyle name="_MultipleSpace_Book1_Jazztel 3 2" xfId="19201" xr:uid="{00000000-0005-0000-0000-0000FC280000}"/>
    <cellStyle name="_MultipleSpace_Book1_Jazztel 3 3" xfId="14937" xr:uid="{00000000-0005-0000-0000-0000FD280000}"/>
    <cellStyle name="_MultipleSpace_Book1_Jazztel 4" xfId="7080" xr:uid="{00000000-0005-0000-0000-0000FE280000}"/>
    <cellStyle name="_MultipleSpace_Book1_Jazztel 4 2" xfId="19199" xr:uid="{00000000-0005-0000-0000-0000FF280000}"/>
    <cellStyle name="_MultipleSpace_Book1_Jazztel 4 3" xfId="14935" xr:uid="{00000000-0005-0000-0000-000000290000}"/>
    <cellStyle name="_MultipleSpace_Book1_Jazztel 5" xfId="7081" xr:uid="{00000000-0005-0000-0000-000001290000}"/>
    <cellStyle name="_MultipleSpace_Book1_Jazztel 5 2" xfId="21495" xr:uid="{00000000-0005-0000-0000-000002290000}"/>
    <cellStyle name="_MultipleSpace_Book1_Jazztel 6" xfId="7076" xr:uid="{00000000-0005-0000-0000-000003290000}"/>
    <cellStyle name="_MultipleSpace_Book1_Jazztel model 16DP3-Exhibits" xfId="1455" xr:uid="{00000000-0005-0000-0000-000004290000}"/>
    <cellStyle name="_MultipleSpace_Book1_Jazztel model 16DP3-Exhibits 2" xfId="1456" xr:uid="{00000000-0005-0000-0000-000005290000}"/>
    <cellStyle name="_MultipleSpace_Book1_Jazztel model 16DP3-Exhibits 2 2" xfId="7084" xr:uid="{00000000-0005-0000-0000-000006290000}"/>
    <cellStyle name="_MultipleSpace_Book1_Jazztel model 16DP3-Exhibits 2 2 2" xfId="19203" xr:uid="{00000000-0005-0000-0000-000007290000}"/>
    <cellStyle name="_MultipleSpace_Book1_Jazztel model 16DP3-Exhibits 2 2 3" xfId="14939" xr:uid="{00000000-0005-0000-0000-000008290000}"/>
    <cellStyle name="_MultipleSpace_Book1_Jazztel model 16DP3-Exhibits 2 3" xfId="17089" xr:uid="{00000000-0005-0000-0000-000009290000}"/>
    <cellStyle name="_MultipleSpace_Book1_Jazztel model 16DP3-Exhibits 2 4" xfId="11500" xr:uid="{00000000-0005-0000-0000-00000A290000}"/>
    <cellStyle name="_MultipleSpace_Book1_Jazztel model 16DP3-Exhibits 2 5" xfId="7083" xr:uid="{00000000-0005-0000-0000-00000B290000}"/>
    <cellStyle name="_MultipleSpace_Book1_Jazztel model 16DP3-Exhibits 3" xfId="7085" xr:uid="{00000000-0005-0000-0000-00000C290000}"/>
    <cellStyle name="_MultipleSpace_Book1_Jazztel model 16DP3-Exhibits 3 2" xfId="19204" xr:uid="{00000000-0005-0000-0000-00000D290000}"/>
    <cellStyle name="_MultipleSpace_Book1_Jazztel model 16DP3-Exhibits 3 3" xfId="14940" xr:uid="{00000000-0005-0000-0000-00000E290000}"/>
    <cellStyle name="_MultipleSpace_Book1_Jazztel model 16DP3-Exhibits 4" xfId="7086" xr:uid="{00000000-0005-0000-0000-00000F290000}"/>
    <cellStyle name="_MultipleSpace_Book1_Jazztel model 16DP3-Exhibits 4 2" xfId="19202" xr:uid="{00000000-0005-0000-0000-000010290000}"/>
    <cellStyle name="_MultipleSpace_Book1_Jazztel model 16DP3-Exhibits 4 3" xfId="14938" xr:uid="{00000000-0005-0000-0000-000011290000}"/>
    <cellStyle name="_MultipleSpace_Book1_Jazztel model 16DP3-Exhibits 5" xfId="7087" xr:uid="{00000000-0005-0000-0000-000012290000}"/>
    <cellStyle name="_MultipleSpace_Book1_Jazztel model 16DP3-Exhibits 5 2" xfId="21496" xr:uid="{00000000-0005-0000-0000-000013290000}"/>
    <cellStyle name="_MultipleSpace_Book1_Jazztel model 16DP3-Exhibits 6" xfId="7082" xr:uid="{00000000-0005-0000-0000-000014290000}"/>
    <cellStyle name="_MultipleSpace_Book1_Jazztel model 18DP-exhibits_T_MOBIL2_Telefonica Moviles" xfId="1457" xr:uid="{00000000-0005-0000-0000-000015290000}"/>
    <cellStyle name="_MultipleSpace_Book1_Jazztel model 18DP-exhibits_T_MOBIL2_Telefonica Moviles 2" xfId="1458" xr:uid="{00000000-0005-0000-0000-000016290000}"/>
    <cellStyle name="_MultipleSpace_Book1_Jazztel model 18DP-exhibits_T_MOBIL2_Telefonica Moviles 2 2" xfId="7090" xr:uid="{00000000-0005-0000-0000-000017290000}"/>
    <cellStyle name="_MultipleSpace_Book1_Jazztel model 18DP-exhibits_T_MOBIL2_Telefonica Moviles 2 2 2" xfId="19206" xr:uid="{00000000-0005-0000-0000-000018290000}"/>
    <cellStyle name="_MultipleSpace_Book1_Jazztel model 18DP-exhibits_T_MOBIL2_Telefonica Moviles 2 2 3" xfId="14942" xr:uid="{00000000-0005-0000-0000-000019290000}"/>
    <cellStyle name="_MultipleSpace_Book1_Jazztel model 18DP-exhibits_T_MOBIL2_Telefonica Moviles 2 3" xfId="17090" xr:uid="{00000000-0005-0000-0000-00001A290000}"/>
    <cellStyle name="_MultipleSpace_Book1_Jazztel model 18DP-exhibits_T_MOBIL2_Telefonica Moviles 2 4" xfId="11501" xr:uid="{00000000-0005-0000-0000-00001B290000}"/>
    <cellStyle name="_MultipleSpace_Book1_Jazztel model 18DP-exhibits_T_MOBIL2_Telefonica Moviles 2 5" xfId="7089" xr:uid="{00000000-0005-0000-0000-00001C290000}"/>
    <cellStyle name="_MultipleSpace_Book1_Jazztel model 18DP-exhibits_T_MOBIL2_Telefonica Moviles 3" xfId="7091" xr:uid="{00000000-0005-0000-0000-00001D290000}"/>
    <cellStyle name="_MultipleSpace_Book1_Jazztel model 18DP-exhibits_T_MOBIL2_Telefonica Moviles 3 2" xfId="19207" xr:uid="{00000000-0005-0000-0000-00001E290000}"/>
    <cellStyle name="_MultipleSpace_Book1_Jazztel model 18DP-exhibits_T_MOBIL2_Telefonica Moviles 3 3" xfId="14943" xr:uid="{00000000-0005-0000-0000-00001F290000}"/>
    <cellStyle name="_MultipleSpace_Book1_Jazztel model 18DP-exhibits_T_MOBIL2_Telefonica Moviles 4" xfId="7092" xr:uid="{00000000-0005-0000-0000-000020290000}"/>
    <cellStyle name="_MultipleSpace_Book1_Jazztel model 18DP-exhibits_T_MOBIL2_Telefonica Moviles 4 2" xfId="19205" xr:uid="{00000000-0005-0000-0000-000021290000}"/>
    <cellStyle name="_MultipleSpace_Book1_Jazztel model 18DP-exhibits_T_MOBIL2_Telefonica Moviles 4 3" xfId="14941" xr:uid="{00000000-0005-0000-0000-000022290000}"/>
    <cellStyle name="_MultipleSpace_Book1_Jazztel model 18DP-exhibits_T_MOBIL2_Telefonica Moviles 5" xfId="7093" xr:uid="{00000000-0005-0000-0000-000023290000}"/>
    <cellStyle name="_MultipleSpace_Book1_Jazztel model 18DP-exhibits_T_MOBIL2_Telefonica Moviles 5 2" xfId="21497" xr:uid="{00000000-0005-0000-0000-000024290000}"/>
    <cellStyle name="_MultipleSpace_Book1_Jazztel model 18DP-exhibits_T_MOBIL2_Telefonica Moviles 6" xfId="7088" xr:uid="{00000000-0005-0000-0000-000025290000}"/>
    <cellStyle name="_MultipleSpace_Book1_Jazztel1" xfId="1459" xr:uid="{00000000-0005-0000-0000-000026290000}"/>
    <cellStyle name="_MultipleSpace_Book1_Jazztel1 2" xfId="1460" xr:uid="{00000000-0005-0000-0000-000027290000}"/>
    <cellStyle name="_MultipleSpace_Book1_Jazztel1 2 2" xfId="7096" xr:uid="{00000000-0005-0000-0000-000028290000}"/>
    <cellStyle name="_MultipleSpace_Book1_Jazztel1 2 2 2" xfId="19209" xr:uid="{00000000-0005-0000-0000-000029290000}"/>
    <cellStyle name="_MultipleSpace_Book1_Jazztel1 2 2 3" xfId="14945" xr:uid="{00000000-0005-0000-0000-00002A290000}"/>
    <cellStyle name="_MultipleSpace_Book1_Jazztel1 2 3" xfId="17091" xr:uid="{00000000-0005-0000-0000-00002B290000}"/>
    <cellStyle name="_MultipleSpace_Book1_Jazztel1 2 4" xfId="11502" xr:uid="{00000000-0005-0000-0000-00002C290000}"/>
    <cellStyle name="_MultipleSpace_Book1_Jazztel1 2 5" xfId="7095" xr:uid="{00000000-0005-0000-0000-00002D290000}"/>
    <cellStyle name="_MultipleSpace_Book1_Jazztel1 3" xfId="7097" xr:uid="{00000000-0005-0000-0000-00002E290000}"/>
    <cellStyle name="_MultipleSpace_Book1_Jazztel1 3 2" xfId="19210" xr:uid="{00000000-0005-0000-0000-00002F290000}"/>
    <cellStyle name="_MultipleSpace_Book1_Jazztel1 3 3" xfId="14946" xr:uid="{00000000-0005-0000-0000-000030290000}"/>
    <cellStyle name="_MultipleSpace_Book1_Jazztel1 4" xfId="7098" xr:uid="{00000000-0005-0000-0000-000031290000}"/>
    <cellStyle name="_MultipleSpace_Book1_Jazztel1 4 2" xfId="19208" xr:uid="{00000000-0005-0000-0000-000032290000}"/>
    <cellStyle name="_MultipleSpace_Book1_Jazztel1 4 3" xfId="14944" xr:uid="{00000000-0005-0000-0000-000033290000}"/>
    <cellStyle name="_MultipleSpace_Book1_Jazztel1 5" xfId="7099" xr:uid="{00000000-0005-0000-0000-000034290000}"/>
    <cellStyle name="_MultipleSpace_Book1_Jazztel1 5 2" xfId="21498" xr:uid="{00000000-0005-0000-0000-000035290000}"/>
    <cellStyle name="_MultipleSpace_Book1_Jazztel1 6" xfId="7094" xr:uid="{00000000-0005-0000-0000-000036290000}"/>
    <cellStyle name="_MultipleSpace_Book1_Jazztel1_Orange-Mar01" xfId="1461" xr:uid="{00000000-0005-0000-0000-000037290000}"/>
    <cellStyle name="_MultipleSpace_Book1_Jazztel1_Orange-Mar01 2" xfId="1462" xr:uid="{00000000-0005-0000-0000-000038290000}"/>
    <cellStyle name="_MultipleSpace_Book1_Jazztel1_Orange-Mar01 2 2" xfId="7102" xr:uid="{00000000-0005-0000-0000-000039290000}"/>
    <cellStyle name="_MultipleSpace_Book1_Jazztel1_Orange-Mar01 2 2 2" xfId="19212" xr:uid="{00000000-0005-0000-0000-00003A290000}"/>
    <cellStyle name="_MultipleSpace_Book1_Jazztel1_Orange-Mar01 2 2 3" xfId="14948" xr:uid="{00000000-0005-0000-0000-00003B290000}"/>
    <cellStyle name="_MultipleSpace_Book1_Jazztel1_Orange-Mar01 2 3" xfId="17092" xr:uid="{00000000-0005-0000-0000-00003C290000}"/>
    <cellStyle name="_MultipleSpace_Book1_Jazztel1_Orange-Mar01 2 4" xfId="11503" xr:uid="{00000000-0005-0000-0000-00003D290000}"/>
    <cellStyle name="_MultipleSpace_Book1_Jazztel1_Orange-Mar01 2 5" xfId="7101" xr:uid="{00000000-0005-0000-0000-00003E290000}"/>
    <cellStyle name="_MultipleSpace_Book1_Jazztel1_Orange-Mar01 3" xfId="7103" xr:uid="{00000000-0005-0000-0000-00003F290000}"/>
    <cellStyle name="_MultipleSpace_Book1_Jazztel1_Orange-Mar01 3 2" xfId="19213" xr:uid="{00000000-0005-0000-0000-000040290000}"/>
    <cellStyle name="_MultipleSpace_Book1_Jazztel1_Orange-Mar01 3 3" xfId="14949" xr:uid="{00000000-0005-0000-0000-000041290000}"/>
    <cellStyle name="_MultipleSpace_Book1_Jazztel1_Orange-Mar01 4" xfId="7104" xr:uid="{00000000-0005-0000-0000-000042290000}"/>
    <cellStyle name="_MultipleSpace_Book1_Jazztel1_Orange-Mar01 4 2" xfId="19211" xr:uid="{00000000-0005-0000-0000-000043290000}"/>
    <cellStyle name="_MultipleSpace_Book1_Jazztel1_Orange-Mar01 4 3" xfId="14947" xr:uid="{00000000-0005-0000-0000-000044290000}"/>
    <cellStyle name="_MultipleSpace_Book1_Jazztel1_Orange-Mar01 5" xfId="7105" xr:uid="{00000000-0005-0000-0000-000045290000}"/>
    <cellStyle name="_MultipleSpace_Book1_Jazztel1_Orange-Mar01 5 2" xfId="21499" xr:uid="{00000000-0005-0000-0000-000046290000}"/>
    <cellStyle name="_MultipleSpace_Book1_Jazztel1_Orange-Mar01 6" xfId="7100" xr:uid="{00000000-0005-0000-0000-000047290000}"/>
    <cellStyle name="_MultipleSpace_Book1_Jazztel1_Orange-Mar01_FT-6June2001" xfId="1463" xr:uid="{00000000-0005-0000-0000-000048290000}"/>
    <cellStyle name="_MultipleSpace_Book1_Jazztel1_Orange-Mar01_FT-6June2001 2" xfId="1464" xr:uid="{00000000-0005-0000-0000-000049290000}"/>
    <cellStyle name="_MultipleSpace_Book1_Jazztel1_Orange-Mar01_FT-6June2001 2 2" xfId="7108" xr:uid="{00000000-0005-0000-0000-00004A290000}"/>
    <cellStyle name="_MultipleSpace_Book1_Jazztel1_Orange-Mar01_FT-6June2001 2 2 2" xfId="19215" xr:uid="{00000000-0005-0000-0000-00004B290000}"/>
    <cellStyle name="_MultipleSpace_Book1_Jazztel1_Orange-Mar01_FT-6June2001 2 2 3" xfId="14951" xr:uid="{00000000-0005-0000-0000-00004C290000}"/>
    <cellStyle name="_MultipleSpace_Book1_Jazztel1_Orange-Mar01_FT-6June2001 2 3" xfId="17093" xr:uid="{00000000-0005-0000-0000-00004D290000}"/>
    <cellStyle name="_MultipleSpace_Book1_Jazztel1_Orange-Mar01_FT-6June2001 2 4" xfId="11504" xr:uid="{00000000-0005-0000-0000-00004E290000}"/>
    <cellStyle name="_MultipleSpace_Book1_Jazztel1_Orange-Mar01_FT-6June2001 2 5" xfId="7107" xr:uid="{00000000-0005-0000-0000-00004F290000}"/>
    <cellStyle name="_MultipleSpace_Book1_Jazztel1_Orange-Mar01_FT-6June2001 3" xfId="7109" xr:uid="{00000000-0005-0000-0000-000050290000}"/>
    <cellStyle name="_MultipleSpace_Book1_Jazztel1_Orange-Mar01_FT-6June2001 3 2" xfId="19216" xr:uid="{00000000-0005-0000-0000-000051290000}"/>
    <cellStyle name="_MultipleSpace_Book1_Jazztel1_Orange-Mar01_FT-6June2001 3 3" xfId="14952" xr:uid="{00000000-0005-0000-0000-000052290000}"/>
    <cellStyle name="_MultipleSpace_Book1_Jazztel1_Orange-Mar01_FT-6June2001 4" xfId="7110" xr:uid="{00000000-0005-0000-0000-000053290000}"/>
    <cellStyle name="_MultipleSpace_Book1_Jazztel1_Orange-Mar01_FT-6June2001 4 2" xfId="19214" xr:uid="{00000000-0005-0000-0000-000054290000}"/>
    <cellStyle name="_MultipleSpace_Book1_Jazztel1_Orange-Mar01_FT-6June2001 4 3" xfId="14950" xr:uid="{00000000-0005-0000-0000-000055290000}"/>
    <cellStyle name="_MultipleSpace_Book1_Jazztel1_Orange-Mar01_FT-6June2001 5" xfId="7111" xr:uid="{00000000-0005-0000-0000-000056290000}"/>
    <cellStyle name="_MultipleSpace_Book1_Jazztel1_Orange-Mar01_FT-6June2001 5 2" xfId="21500" xr:uid="{00000000-0005-0000-0000-000057290000}"/>
    <cellStyle name="_MultipleSpace_Book1_Jazztel1_Orange-Mar01_FT-6June2001 6" xfId="7106" xr:uid="{00000000-0005-0000-0000-000058290000}"/>
    <cellStyle name="_MultipleSpace_Book1_Jazztel1_TelenorWIPFeb01" xfId="1465" xr:uid="{00000000-0005-0000-0000-000059290000}"/>
    <cellStyle name="_MultipleSpace_Book1_Jazztel1_TelenorWIPFeb01 2" xfId="1466" xr:uid="{00000000-0005-0000-0000-00005A290000}"/>
    <cellStyle name="_MultipleSpace_Book1_Jazztel1_TelenorWIPFeb01 2 2" xfId="7114" xr:uid="{00000000-0005-0000-0000-00005B290000}"/>
    <cellStyle name="_MultipleSpace_Book1_Jazztel1_TelenorWIPFeb01 2 2 2" xfId="19218" xr:uid="{00000000-0005-0000-0000-00005C290000}"/>
    <cellStyle name="_MultipleSpace_Book1_Jazztel1_TelenorWIPFeb01 2 2 3" xfId="14954" xr:uid="{00000000-0005-0000-0000-00005D290000}"/>
    <cellStyle name="_MultipleSpace_Book1_Jazztel1_TelenorWIPFeb01 2 3" xfId="17094" xr:uid="{00000000-0005-0000-0000-00005E290000}"/>
    <cellStyle name="_MultipleSpace_Book1_Jazztel1_TelenorWIPFeb01 2 4" xfId="11505" xr:uid="{00000000-0005-0000-0000-00005F290000}"/>
    <cellStyle name="_MultipleSpace_Book1_Jazztel1_TelenorWIPFeb01 2 5" xfId="7113" xr:uid="{00000000-0005-0000-0000-000060290000}"/>
    <cellStyle name="_MultipleSpace_Book1_Jazztel1_TelenorWIPFeb01 3" xfId="7115" xr:uid="{00000000-0005-0000-0000-000061290000}"/>
    <cellStyle name="_MultipleSpace_Book1_Jazztel1_TelenorWIPFeb01 3 2" xfId="19219" xr:uid="{00000000-0005-0000-0000-000062290000}"/>
    <cellStyle name="_MultipleSpace_Book1_Jazztel1_TelenorWIPFeb01 3 3" xfId="14955" xr:uid="{00000000-0005-0000-0000-000063290000}"/>
    <cellStyle name="_MultipleSpace_Book1_Jazztel1_TelenorWIPFeb01 4" xfId="7116" xr:uid="{00000000-0005-0000-0000-000064290000}"/>
    <cellStyle name="_MultipleSpace_Book1_Jazztel1_TelenorWIPFeb01 4 2" xfId="19217" xr:uid="{00000000-0005-0000-0000-000065290000}"/>
    <cellStyle name="_MultipleSpace_Book1_Jazztel1_TelenorWIPFeb01 4 3" xfId="14953" xr:uid="{00000000-0005-0000-0000-000066290000}"/>
    <cellStyle name="_MultipleSpace_Book1_Jazztel1_TelenorWIPFeb01 5" xfId="7117" xr:uid="{00000000-0005-0000-0000-000067290000}"/>
    <cellStyle name="_MultipleSpace_Book1_Jazztel1_TelenorWIPFeb01 5 2" xfId="21501" xr:uid="{00000000-0005-0000-0000-000068290000}"/>
    <cellStyle name="_MultipleSpace_Book1_Jazztel1_TelenorWIPFeb01 6" xfId="7112" xr:uid="{00000000-0005-0000-0000-000069290000}"/>
    <cellStyle name="_MultipleSpace_Book1_Model Master" xfId="1467" xr:uid="{00000000-0005-0000-0000-00006A290000}"/>
    <cellStyle name="_MultipleSpace_Book1_Model Master 2" xfId="1468" xr:uid="{00000000-0005-0000-0000-00006B290000}"/>
    <cellStyle name="_MultipleSpace_Book1_Model Master 2 2" xfId="7120" xr:uid="{00000000-0005-0000-0000-00006C290000}"/>
    <cellStyle name="_MultipleSpace_Book1_Model Master 2 2 2" xfId="19221" xr:uid="{00000000-0005-0000-0000-00006D290000}"/>
    <cellStyle name="_MultipleSpace_Book1_Model Master 2 2 3" xfId="14957" xr:uid="{00000000-0005-0000-0000-00006E290000}"/>
    <cellStyle name="_MultipleSpace_Book1_Model Master 2 3" xfId="17095" xr:uid="{00000000-0005-0000-0000-00006F290000}"/>
    <cellStyle name="_MultipleSpace_Book1_Model Master 2 4" xfId="11506" xr:uid="{00000000-0005-0000-0000-000070290000}"/>
    <cellStyle name="_MultipleSpace_Book1_Model Master 2 5" xfId="7119" xr:uid="{00000000-0005-0000-0000-000071290000}"/>
    <cellStyle name="_MultipleSpace_Book1_Model Master 3" xfId="7121" xr:uid="{00000000-0005-0000-0000-000072290000}"/>
    <cellStyle name="_MultipleSpace_Book1_Model Master 3 2" xfId="19222" xr:uid="{00000000-0005-0000-0000-000073290000}"/>
    <cellStyle name="_MultipleSpace_Book1_Model Master 3 3" xfId="14958" xr:uid="{00000000-0005-0000-0000-000074290000}"/>
    <cellStyle name="_MultipleSpace_Book1_Model Master 4" xfId="7122" xr:uid="{00000000-0005-0000-0000-000075290000}"/>
    <cellStyle name="_MultipleSpace_Book1_Model Master 4 2" xfId="19220" xr:uid="{00000000-0005-0000-0000-000076290000}"/>
    <cellStyle name="_MultipleSpace_Book1_Model Master 4 3" xfId="14956" xr:uid="{00000000-0005-0000-0000-000077290000}"/>
    <cellStyle name="_MultipleSpace_Book1_Model Master 5" xfId="7123" xr:uid="{00000000-0005-0000-0000-000078290000}"/>
    <cellStyle name="_MultipleSpace_Book1_Model Master 5 2" xfId="21502" xr:uid="{00000000-0005-0000-0000-000079290000}"/>
    <cellStyle name="_MultipleSpace_Book1_Model Master 6" xfId="7118" xr:uid="{00000000-0005-0000-0000-00007A290000}"/>
    <cellStyle name="_MultipleSpace_Book1_Phoenix Model - Dec 12 (GS Version)" xfId="1469" xr:uid="{00000000-0005-0000-0000-00007B290000}"/>
    <cellStyle name="_MultipleSpace_Book1_Phoenix Model - Dec 12 (GS Version) 2" xfId="7124" xr:uid="{00000000-0005-0000-0000-00007C290000}"/>
    <cellStyle name="_MultipleSpace_Book1_Phoenix Model - Dec 12 (GS Version) 2 2" xfId="20400" xr:uid="{00000000-0005-0000-0000-00007D290000}"/>
    <cellStyle name="_MultipleSpace_Book1_Phoenix Model - Dec 12 (GS Version) 2 3" xfId="14959" xr:uid="{00000000-0005-0000-0000-00007E290000}"/>
    <cellStyle name="_MultipleSpace_Book1_Phoenix Model - Dec 12 (GS Version) 3" xfId="7125" xr:uid="{00000000-0005-0000-0000-00007F290000}"/>
    <cellStyle name="_MultipleSpace_Book1_Phoenix Model - Dec 12 (GS Version) 3 2" xfId="19223" xr:uid="{00000000-0005-0000-0000-000080290000}"/>
    <cellStyle name="_MultipleSpace_Book1_Phoenix Model - Dec 12 (GS Version) 4" xfId="7126" xr:uid="{00000000-0005-0000-0000-000081290000}"/>
    <cellStyle name="_MultipleSpace_Book1_Phoenix Model - Dec 12 (GS Version) 4 2" xfId="21503" xr:uid="{00000000-0005-0000-0000-000082290000}"/>
    <cellStyle name="_MultipleSpace_Book1_Phoenix Model - Dec 12 (GS Version) 5" xfId="23227" xr:uid="{00000000-0005-0000-0000-000083290000}"/>
    <cellStyle name="_MultipleSpace_Book1_Vodafone model" xfId="1470" xr:uid="{00000000-0005-0000-0000-000084290000}"/>
    <cellStyle name="_MultipleSpace_Book1_Vodafone model 2" xfId="1471" xr:uid="{00000000-0005-0000-0000-000085290000}"/>
    <cellStyle name="_MultipleSpace_Book1_Vodafone model 2 2" xfId="7129" xr:uid="{00000000-0005-0000-0000-000086290000}"/>
    <cellStyle name="_MultipleSpace_Book1_Vodafone model 2 2 2" xfId="19225" xr:uid="{00000000-0005-0000-0000-000087290000}"/>
    <cellStyle name="_MultipleSpace_Book1_Vodafone model 2 2 3" xfId="14961" xr:uid="{00000000-0005-0000-0000-000088290000}"/>
    <cellStyle name="_MultipleSpace_Book1_Vodafone model 2 3" xfId="17096" xr:uid="{00000000-0005-0000-0000-000089290000}"/>
    <cellStyle name="_MultipleSpace_Book1_Vodafone model 2 4" xfId="11507" xr:uid="{00000000-0005-0000-0000-00008A290000}"/>
    <cellStyle name="_MultipleSpace_Book1_Vodafone model 2 5" xfId="7128" xr:uid="{00000000-0005-0000-0000-00008B290000}"/>
    <cellStyle name="_MultipleSpace_Book1_Vodafone model 3" xfId="7130" xr:uid="{00000000-0005-0000-0000-00008C290000}"/>
    <cellStyle name="_MultipleSpace_Book1_Vodafone model 3 2" xfId="19226" xr:uid="{00000000-0005-0000-0000-00008D290000}"/>
    <cellStyle name="_MultipleSpace_Book1_Vodafone model 3 3" xfId="14962" xr:uid="{00000000-0005-0000-0000-00008E290000}"/>
    <cellStyle name="_MultipleSpace_Book1_Vodafone model 4" xfId="7131" xr:uid="{00000000-0005-0000-0000-00008F290000}"/>
    <cellStyle name="_MultipleSpace_Book1_Vodafone model 4 2" xfId="19224" xr:uid="{00000000-0005-0000-0000-000090290000}"/>
    <cellStyle name="_MultipleSpace_Book1_Vodafone model 4 3" xfId="14960" xr:uid="{00000000-0005-0000-0000-000091290000}"/>
    <cellStyle name="_MultipleSpace_Book1_Vodafone model 5" xfId="7132" xr:uid="{00000000-0005-0000-0000-000092290000}"/>
    <cellStyle name="_MultipleSpace_Book1_Vodafone model 5 2" xfId="21504" xr:uid="{00000000-0005-0000-0000-000093290000}"/>
    <cellStyle name="_MultipleSpace_Book1_Vodafone model 6" xfId="7127" xr:uid="{00000000-0005-0000-0000-000094290000}"/>
    <cellStyle name="_MultipleSpace_Book11" xfId="1472" xr:uid="{00000000-0005-0000-0000-000095290000}"/>
    <cellStyle name="_MultipleSpace_Book11 2" xfId="1473" xr:uid="{00000000-0005-0000-0000-000096290000}"/>
    <cellStyle name="_MultipleSpace_Book11 2 2" xfId="7135" xr:uid="{00000000-0005-0000-0000-000097290000}"/>
    <cellStyle name="_MultipleSpace_Book11 2 2 2" xfId="19228" xr:uid="{00000000-0005-0000-0000-000098290000}"/>
    <cellStyle name="_MultipleSpace_Book11 2 2 3" xfId="14964" xr:uid="{00000000-0005-0000-0000-000099290000}"/>
    <cellStyle name="_MultipleSpace_Book11 2 3" xfId="17097" xr:uid="{00000000-0005-0000-0000-00009A290000}"/>
    <cellStyle name="_MultipleSpace_Book11 2 4" xfId="11508" xr:uid="{00000000-0005-0000-0000-00009B290000}"/>
    <cellStyle name="_MultipleSpace_Book11 2 5" xfId="7134" xr:uid="{00000000-0005-0000-0000-00009C290000}"/>
    <cellStyle name="_MultipleSpace_Book11 3" xfId="7136" xr:uid="{00000000-0005-0000-0000-00009D290000}"/>
    <cellStyle name="_MultipleSpace_Book11 3 2" xfId="19229" xr:uid="{00000000-0005-0000-0000-00009E290000}"/>
    <cellStyle name="_MultipleSpace_Book11 3 3" xfId="14965" xr:uid="{00000000-0005-0000-0000-00009F290000}"/>
    <cellStyle name="_MultipleSpace_Book11 4" xfId="7137" xr:uid="{00000000-0005-0000-0000-0000A0290000}"/>
    <cellStyle name="_MultipleSpace_Book11 4 2" xfId="19227" xr:uid="{00000000-0005-0000-0000-0000A1290000}"/>
    <cellStyle name="_MultipleSpace_Book11 4 3" xfId="14963" xr:uid="{00000000-0005-0000-0000-0000A2290000}"/>
    <cellStyle name="_MultipleSpace_Book11 5" xfId="7138" xr:uid="{00000000-0005-0000-0000-0000A3290000}"/>
    <cellStyle name="_MultipleSpace_Book11 5 2" xfId="21505" xr:uid="{00000000-0005-0000-0000-0000A4290000}"/>
    <cellStyle name="_MultipleSpace_Book11 6" xfId="7133" xr:uid="{00000000-0005-0000-0000-0000A5290000}"/>
    <cellStyle name="_MultipleSpace_Book11_Jazztel" xfId="1474" xr:uid="{00000000-0005-0000-0000-0000A6290000}"/>
    <cellStyle name="_MultipleSpace_Book11_Jazztel 2" xfId="1475" xr:uid="{00000000-0005-0000-0000-0000A7290000}"/>
    <cellStyle name="_MultipleSpace_Book11_Jazztel 2 2" xfId="7141" xr:uid="{00000000-0005-0000-0000-0000A8290000}"/>
    <cellStyle name="_MultipleSpace_Book11_Jazztel 2 2 2" xfId="19231" xr:uid="{00000000-0005-0000-0000-0000A9290000}"/>
    <cellStyle name="_MultipleSpace_Book11_Jazztel 2 2 3" xfId="14967" xr:uid="{00000000-0005-0000-0000-0000AA290000}"/>
    <cellStyle name="_MultipleSpace_Book11_Jazztel 2 3" xfId="17098" xr:uid="{00000000-0005-0000-0000-0000AB290000}"/>
    <cellStyle name="_MultipleSpace_Book11_Jazztel 2 4" xfId="11509" xr:uid="{00000000-0005-0000-0000-0000AC290000}"/>
    <cellStyle name="_MultipleSpace_Book11_Jazztel 2 5" xfId="7140" xr:uid="{00000000-0005-0000-0000-0000AD290000}"/>
    <cellStyle name="_MultipleSpace_Book11_Jazztel 3" xfId="7142" xr:uid="{00000000-0005-0000-0000-0000AE290000}"/>
    <cellStyle name="_MultipleSpace_Book11_Jazztel 3 2" xfId="19232" xr:uid="{00000000-0005-0000-0000-0000AF290000}"/>
    <cellStyle name="_MultipleSpace_Book11_Jazztel 3 3" xfId="14968" xr:uid="{00000000-0005-0000-0000-0000B0290000}"/>
    <cellStyle name="_MultipleSpace_Book11_Jazztel 4" xfId="7143" xr:uid="{00000000-0005-0000-0000-0000B1290000}"/>
    <cellStyle name="_MultipleSpace_Book11_Jazztel 4 2" xfId="19230" xr:uid="{00000000-0005-0000-0000-0000B2290000}"/>
    <cellStyle name="_MultipleSpace_Book11_Jazztel 4 3" xfId="14966" xr:uid="{00000000-0005-0000-0000-0000B3290000}"/>
    <cellStyle name="_MultipleSpace_Book11_Jazztel 5" xfId="7144" xr:uid="{00000000-0005-0000-0000-0000B4290000}"/>
    <cellStyle name="_MultipleSpace_Book11_Jazztel 5 2" xfId="21506" xr:uid="{00000000-0005-0000-0000-0000B5290000}"/>
    <cellStyle name="_MultipleSpace_Book11_Jazztel 6" xfId="7139" xr:uid="{00000000-0005-0000-0000-0000B6290000}"/>
    <cellStyle name="_MultipleSpace_Book11_Jazztel model 16DP3-Exhibits_Orange-May01" xfId="1476" xr:uid="{00000000-0005-0000-0000-0000B7290000}"/>
    <cellStyle name="_MultipleSpace_Book11_Jazztel model 16DP3-Exhibits_Orange-May01 2" xfId="1477" xr:uid="{00000000-0005-0000-0000-0000B8290000}"/>
    <cellStyle name="_MultipleSpace_Book11_Jazztel model 16DP3-Exhibits_Orange-May01 2 2" xfId="7147" xr:uid="{00000000-0005-0000-0000-0000B9290000}"/>
    <cellStyle name="_MultipleSpace_Book11_Jazztel model 16DP3-Exhibits_Orange-May01 2 2 2" xfId="19234" xr:uid="{00000000-0005-0000-0000-0000BA290000}"/>
    <cellStyle name="_MultipleSpace_Book11_Jazztel model 16DP3-Exhibits_Orange-May01 2 2 3" xfId="14970" xr:uid="{00000000-0005-0000-0000-0000BB290000}"/>
    <cellStyle name="_MultipleSpace_Book11_Jazztel model 16DP3-Exhibits_Orange-May01 2 3" xfId="17099" xr:uid="{00000000-0005-0000-0000-0000BC290000}"/>
    <cellStyle name="_MultipleSpace_Book11_Jazztel model 16DP3-Exhibits_Orange-May01 2 4" xfId="11510" xr:uid="{00000000-0005-0000-0000-0000BD290000}"/>
    <cellStyle name="_MultipleSpace_Book11_Jazztel model 16DP3-Exhibits_Orange-May01 2 5" xfId="7146" xr:uid="{00000000-0005-0000-0000-0000BE290000}"/>
    <cellStyle name="_MultipleSpace_Book11_Jazztel model 16DP3-Exhibits_Orange-May01 3" xfId="7148" xr:uid="{00000000-0005-0000-0000-0000BF290000}"/>
    <cellStyle name="_MultipleSpace_Book11_Jazztel model 16DP3-Exhibits_Orange-May01 3 2" xfId="19235" xr:uid="{00000000-0005-0000-0000-0000C0290000}"/>
    <cellStyle name="_MultipleSpace_Book11_Jazztel model 16DP3-Exhibits_Orange-May01 3 3" xfId="14971" xr:uid="{00000000-0005-0000-0000-0000C1290000}"/>
    <cellStyle name="_MultipleSpace_Book11_Jazztel model 16DP3-Exhibits_Orange-May01 4" xfId="7149" xr:uid="{00000000-0005-0000-0000-0000C2290000}"/>
    <cellStyle name="_MultipleSpace_Book11_Jazztel model 16DP3-Exhibits_Orange-May01 4 2" xfId="19233" xr:uid="{00000000-0005-0000-0000-0000C3290000}"/>
    <cellStyle name="_MultipleSpace_Book11_Jazztel model 16DP3-Exhibits_Orange-May01 4 3" xfId="14969" xr:uid="{00000000-0005-0000-0000-0000C4290000}"/>
    <cellStyle name="_MultipleSpace_Book11_Jazztel model 16DP3-Exhibits_Orange-May01 5" xfId="7150" xr:uid="{00000000-0005-0000-0000-0000C5290000}"/>
    <cellStyle name="_MultipleSpace_Book11_Jazztel model 16DP3-Exhibits_Orange-May01 5 2" xfId="21507" xr:uid="{00000000-0005-0000-0000-0000C6290000}"/>
    <cellStyle name="_MultipleSpace_Book11_Jazztel model 16DP3-Exhibits_Orange-May01 6" xfId="7145" xr:uid="{00000000-0005-0000-0000-0000C7290000}"/>
    <cellStyle name="_MultipleSpace_Book11_Jazztel model 16DP3-Exhibits_Telefonica Moviles" xfId="1478" xr:uid="{00000000-0005-0000-0000-0000C8290000}"/>
    <cellStyle name="_MultipleSpace_Book11_Jazztel model 16DP3-Exhibits_Telefonica Moviles 2" xfId="1479" xr:uid="{00000000-0005-0000-0000-0000C9290000}"/>
    <cellStyle name="_MultipleSpace_Book11_Jazztel model 16DP3-Exhibits_Telefonica Moviles 2 2" xfId="7153" xr:uid="{00000000-0005-0000-0000-0000CA290000}"/>
    <cellStyle name="_MultipleSpace_Book11_Jazztel model 16DP3-Exhibits_Telefonica Moviles 2 2 2" xfId="19237" xr:uid="{00000000-0005-0000-0000-0000CB290000}"/>
    <cellStyle name="_MultipleSpace_Book11_Jazztel model 16DP3-Exhibits_Telefonica Moviles 2 2 3" xfId="14973" xr:uid="{00000000-0005-0000-0000-0000CC290000}"/>
    <cellStyle name="_MultipleSpace_Book11_Jazztel model 16DP3-Exhibits_Telefonica Moviles 2 3" xfId="17100" xr:uid="{00000000-0005-0000-0000-0000CD290000}"/>
    <cellStyle name="_MultipleSpace_Book11_Jazztel model 16DP3-Exhibits_Telefonica Moviles 2 4" xfId="11511" xr:uid="{00000000-0005-0000-0000-0000CE290000}"/>
    <cellStyle name="_MultipleSpace_Book11_Jazztel model 16DP3-Exhibits_Telefonica Moviles 2 5" xfId="7152" xr:uid="{00000000-0005-0000-0000-0000CF290000}"/>
    <cellStyle name="_MultipleSpace_Book11_Jazztel model 16DP3-Exhibits_Telefonica Moviles 3" xfId="7154" xr:uid="{00000000-0005-0000-0000-0000D0290000}"/>
    <cellStyle name="_MultipleSpace_Book11_Jazztel model 16DP3-Exhibits_Telefonica Moviles 3 2" xfId="19238" xr:uid="{00000000-0005-0000-0000-0000D1290000}"/>
    <cellStyle name="_MultipleSpace_Book11_Jazztel model 16DP3-Exhibits_Telefonica Moviles 3 3" xfId="14974" xr:uid="{00000000-0005-0000-0000-0000D2290000}"/>
    <cellStyle name="_MultipleSpace_Book11_Jazztel model 16DP3-Exhibits_Telefonica Moviles 4" xfId="7155" xr:uid="{00000000-0005-0000-0000-0000D3290000}"/>
    <cellStyle name="_MultipleSpace_Book11_Jazztel model 16DP3-Exhibits_Telefonica Moviles 4 2" xfId="19236" xr:uid="{00000000-0005-0000-0000-0000D4290000}"/>
    <cellStyle name="_MultipleSpace_Book11_Jazztel model 16DP3-Exhibits_Telefonica Moviles 4 3" xfId="14972" xr:uid="{00000000-0005-0000-0000-0000D5290000}"/>
    <cellStyle name="_MultipleSpace_Book11_Jazztel model 16DP3-Exhibits_Telefonica Moviles 5" xfId="7156" xr:uid="{00000000-0005-0000-0000-0000D6290000}"/>
    <cellStyle name="_MultipleSpace_Book11_Jazztel model 16DP3-Exhibits_Telefonica Moviles 5 2" xfId="21508" xr:uid="{00000000-0005-0000-0000-0000D7290000}"/>
    <cellStyle name="_MultipleSpace_Book11_Jazztel model 16DP3-Exhibits_Telefonica Moviles 6" xfId="7151" xr:uid="{00000000-0005-0000-0000-0000D8290000}"/>
    <cellStyle name="_MultipleSpace_Book11_Jazztel model 18DP-exhibits_Orange-May01" xfId="1480" xr:uid="{00000000-0005-0000-0000-0000D9290000}"/>
    <cellStyle name="_MultipleSpace_Book11_Jazztel model 18DP-exhibits_Orange-May01 2" xfId="1481" xr:uid="{00000000-0005-0000-0000-0000DA290000}"/>
    <cellStyle name="_MultipleSpace_Book11_Jazztel model 18DP-exhibits_Orange-May01 2 2" xfId="7159" xr:uid="{00000000-0005-0000-0000-0000DB290000}"/>
    <cellStyle name="_MultipleSpace_Book11_Jazztel model 18DP-exhibits_Orange-May01 2 2 2" xfId="19240" xr:uid="{00000000-0005-0000-0000-0000DC290000}"/>
    <cellStyle name="_MultipleSpace_Book11_Jazztel model 18DP-exhibits_Orange-May01 2 2 3" xfId="14976" xr:uid="{00000000-0005-0000-0000-0000DD290000}"/>
    <cellStyle name="_MultipleSpace_Book11_Jazztel model 18DP-exhibits_Orange-May01 2 3" xfId="17101" xr:uid="{00000000-0005-0000-0000-0000DE290000}"/>
    <cellStyle name="_MultipleSpace_Book11_Jazztel model 18DP-exhibits_Orange-May01 2 4" xfId="11512" xr:uid="{00000000-0005-0000-0000-0000DF290000}"/>
    <cellStyle name="_MultipleSpace_Book11_Jazztel model 18DP-exhibits_Orange-May01 2 5" xfId="7158" xr:uid="{00000000-0005-0000-0000-0000E0290000}"/>
    <cellStyle name="_MultipleSpace_Book11_Jazztel model 18DP-exhibits_Orange-May01 3" xfId="7160" xr:uid="{00000000-0005-0000-0000-0000E1290000}"/>
    <cellStyle name="_MultipleSpace_Book11_Jazztel model 18DP-exhibits_Orange-May01 3 2" xfId="19241" xr:uid="{00000000-0005-0000-0000-0000E2290000}"/>
    <cellStyle name="_MultipleSpace_Book11_Jazztel model 18DP-exhibits_Orange-May01 3 3" xfId="14977" xr:uid="{00000000-0005-0000-0000-0000E3290000}"/>
    <cellStyle name="_MultipleSpace_Book11_Jazztel model 18DP-exhibits_Orange-May01 4" xfId="7161" xr:uid="{00000000-0005-0000-0000-0000E4290000}"/>
    <cellStyle name="_MultipleSpace_Book11_Jazztel model 18DP-exhibits_Orange-May01 4 2" xfId="19239" xr:uid="{00000000-0005-0000-0000-0000E5290000}"/>
    <cellStyle name="_MultipleSpace_Book11_Jazztel model 18DP-exhibits_Orange-May01 4 3" xfId="14975" xr:uid="{00000000-0005-0000-0000-0000E6290000}"/>
    <cellStyle name="_MultipleSpace_Book11_Jazztel model 18DP-exhibits_Orange-May01 5" xfId="7162" xr:uid="{00000000-0005-0000-0000-0000E7290000}"/>
    <cellStyle name="_MultipleSpace_Book11_Jazztel model 18DP-exhibits_Orange-May01 5 2" xfId="21509" xr:uid="{00000000-0005-0000-0000-0000E8290000}"/>
    <cellStyle name="_MultipleSpace_Book11_Jazztel model 18DP-exhibits_Orange-May01 6" xfId="7157" xr:uid="{00000000-0005-0000-0000-0000E9290000}"/>
    <cellStyle name="_MultipleSpace_Book11_Jazztel model 18DP-exhibits_T_MOBIL2" xfId="1482" xr:uid="{00000000-0005-0000-0000-0000EA290000}"/>
    <cellStyle name="_MultipleSpace_Book11_Jazztel model 18DP-exhibits_T_MOBIL2 2" xfId="1483" xr:uid="{00000000-0005-0000-0000-0000EB290000}"/>
    <cellStyle name="_MultipleSpace_Book11_Jazztel model 18DP-exhibits_T_MOBIL2 2 2" xfId="7165" xr:uid="{00000000-0005-0000-0000-0000EC290000}"/>
    <cellStyle name="_MultipleSpace_Book11_Jazztel model 18DP-exhibits_T_MOBIL2 2 2 2" xfId="19243" xr:uid="{00000000-0005-0000-0000-0000ED290000}"/>
    <cellStyle name="_MultipleSpace_Book11_Jazztel model 18DP-exhibits_T_MOBIL2 2 2 3" xfId="14979" xr:uid="{00000000-0005-0000-0000-0000EE290000}"/>
    <cellStyle name="_MultipleSpace_Book11_Jazztel model 18DP-exhibits_T_MOBIL2 2 3" xfId="17102" xr:uid="{00000000-0005-0000-0000-0000EF290000}"/>
    <cellStyle name="_MultipleSpace_Book11_Jazztel model 18DP-exhibits_T_MOBIL2 2 4" xfId="11513" xr:uid="{00000000-0005-0000-0000-0000F0290000}"/>
    <cellStyle name="_MultipleSpace_Book11_Jazztel model 18DP-exhibits_T_MOBIL2 2 5" xfId="7164" xr:uid="{00000000-0005-0000-0000-0000F1290000}"/>
    <cellStyle name="_MultipleSpace_Book11_Jazztel model 18DP-exhibits_T_MOBIL2 3" xfId="7166" xr:uid="{00000000-0005-0000-0000-0000F2290000}"/>
    <cellStyle name="_MultipleSpace_Book11_Jazztel model 18DP-exhibits_T_MOBIL2 3 2" xfId="19244" xr:uid="{00000000-0005-0000-0000-0000F3290000}"/>
    <cellStyle name="_MultipleSpace_Book11_Jazztel model 18DP-exhibits_T_MOBIL2 3 3" xfId="14980" xr:uid="{00000000-0005-0000-0000-0000F4290000}"/>
    <cellStyle name="_MultipleSpace_Book11_Jazztel model 18DP-exhibits_T_MOBIL2 4" xfId="7167" xr:uid="{00000000-0005-0000-0000-0000F5290000}"/>
    <cellStyle name="_MultipleSpace_Book11_Jazztel model 18DP-exhibits_T_MOBIL2 4 2" xfId="19242" xr:uid="{00000000-0005-0000-0000-0000F6290000}"/>
    <cellStyle name="_MultipleSpace_Book11_Jazztel model 18DP-exhibits_T_MOBIL2 4 3" xfId="14978" xr:uid="{00000000-0005-0000-0000-0000F7290000}"/>
    <cellStyle name="_MultipleSpace_Book11_Jazztel model 18DP-exhibits_T_MOBIL2 5" xfId="7168" xr:uid="{00000000-0005-0000-0000-0000F8290000}"/>
    <cellStyle name="_MultipleSpace_Book11_Jazztel model 18DP-exhibits_T_MOBIL2 5 2" xfId="21510" xr:uid="{00000000-0005-0000-0000-0000F9290000}"/>
    <cellStyle name="_MultipleSpace_Book11_Jazztel model 18DP-exhibits_T_MOBIL2 6" xfId="7163" xr:uid="{00000000-0005-0000-0000-0000FA290000}"/>
    <cellStyle name="_MultipleSpace_Book11_Jazztel model 18DP-exhibits_T_MOBIL2_FT-6June2001" xfId="1484" xr:uid="{00000000-0005-0000-0000-0000FB290000}"/>
    <cellStyle name="_MultipleSpace_Book11_Jazztel model 18DP-exhibits_T_MOBIL2_FT-6June2001 2" xfId="7169" xr:uid="{00000000-0005-0000-0000-0000FC290000}"/>
    <cellStyle name="_MultipleSpace_Book11_Jazztel1_TelenorWIPFeb01" xfId="1485" xr:uid="{00000000-0005-0000-0000-0000FD290000}"/>
    <cellStyle name="_MultipleSpace_Book11_Jazztel1_TelenorWIPFeb01 2" xfId="1486" xr:uid="{00000000-0005-0000-0000-0000FE290000}"/>
    <cellStyle name="_MultipleSpace_Book11_Jazztel1_TelenorWIPFeb01 2 2" xfId="7172" xr:uid="{00000000-0005-0000-0000-0000FF290000}"/>
    <cellStyle name="_MultipleSpace_Book11_Jazztel1_TelenorWIPFeb01 2 2 2" xfId="19246" xr:uid="{00000000-0005-0000-0000-0000002A0000}"/>
    <cellStyle name="_MultipleSpace_Book11_Jazztel1_TelenorWIPFeb01 2 2 3" xfId="14982" xr:uid="{00000000-0005-0000-0000-0000012A0000}"/>
    <cellStyle name="_MultipleSpace_Book11_Jazztel1_TelenorWIPFeb01 2 3" xfId="17103" xr:uid="{00000000-0005-0000-0000-0000022A0000}"/>
    <cellStyle name="_MultipleSpace_Book11_Jazztel1_TelenorWIPFeb01 2 4" xfId="11514" xr:uid="{00000000-0005-0000-0000-0000032A0000}"/>
    <cellStyle name="_MultipleSpace_Book11_Jazztel1_TelenorWIPFeb01 2 5" xfId="7171" xr:uid="{00000000-0005-0000-0000-0000042A0000}"/>
    <cellStyle name="_MultipleSpace_Book11_Jazztel1_TelenorWIPFeb01 3" xfId="7173" xr:uid="{00000000-0005-0000-0000-0000052A0000}"/>
    <cellStyle name="_MultipleSpace_Book11_Jazztel1_TelenorWIPFeb01 3 2" xfId="19247" xr:uid="{00000000-0005-0000-0000-0000062A0000}"/>
    <cellStyle name="_MultipleSpace_Book11_Jazztel1_TelenorWIPFeb01 3 3" xfId="14983" xr:uid="{00000000-0005-0000-0000-0000072A0000}"/>
    <cellStyle name="_MultipleSpace_Book11_Jazztel1_TelenorWIPFeb01 4" xfId="7174" xr:uid="{00000000-0005-0000-0000-0000082A0000}"/>
    <cellStyle name="_MultipleSpace_Book11_Jazztel1_TelenorWIPFeb01 4 2" xfId="19245" xr:uid="{00000000-0005-0000-0000-0000092A0000}"/>
    <cellStyle name="_MultipleSpace_Book11_Jazztel1_TelenorWIPFeb01 4 3" xfId="14981" xr:uid="{00000000-0005-0000-0000-00000A2A0000}"/>
    <cellStyle name="_MultipleSpace_Book11_Jazztel1_TelenorWIPFeb01 5" xfId="7175" xr:uid="{00000000-0005-0000-0000-00000B2A0000}"/>
    <cellStyle name="_MultipleSpace_Book11_Jazztel1_TelenorWIPFeb01 5 2" xfId="21511" xr:uid="{00000000-0005-0000-0000-00000C2A0000}"/>
    <cellStyle name="_MultipleSpace_Book11_Jazztel1_TelenorWIPFeb01 6" xfId="7170" xr:uid="{00000000-0005-0000-0000-00000D2A0000}"/>
    <cellStyle name="_MultipleSpace_Book11_Jazztel1_TelenorWIPFeb01_FT-6June2001" xfId="1487" xr:uid="{00000000-0005-0000-0000-00000E2A0000}"/>
    <cellStyle name="_MultipleSpace_Book11_Jazztel1_TelenorWIPFeb01_FT-6June2001 2" xfId="1488" xr:uid="{00000000-0005-0000-0000-00000F2A0000}"/>
    <cellStyle name="_MultipleSpace_Book11_Jazztel1_TelenorWIPFeb01_FT-6June2001 2 2" xfId="7178" xr:uid="{00000000-0005-0000-0000-0000102A0000}"/>
    <cellStyle name="_MultipleSpace_Book11_Jazztel1_TelenorWIPFeb01_FT-6June2001 2 2 2" xfId="19249" xr:uid="{00000000-0005-0000-0000-0000112A0000}"/>
    <cellStyle name="_MultipleSpace_Book11_Jazztel1_TelenorWIPFeb01_FT-6June2001 2 2 3" xfId="14985" xr:uid="{00000000-0005-0000-0000-0000122A0000}"/>
    <cellStyle name="_MultipleSpace_Book11_Jazztel1_TelenorWIPFeb01_FT-6June2001 2 3" xfId="17104" xr:uid="{00000000-0005-0000-0000-0000132A0000}"/>
    <cellStyle name="_MultipleSpace_Book11_Jazztel1_TelenorWIPFeb01_FT-6June2001 2 4" xfId="11515" xr:uid="{00000000-0005-0000-0000-0000142A0000}"/>
    <cellStyle name="_MultipleSpace_Book11_Jazztel1_TelenorWIPFeb01_FT-6June2001 2 5" xfId="7177" xr:uid="{00000000-0005-0000-0000-0000152A0000}"/>
    <cellStyle name="_MultipleSpace_Book11_Jazztel1_TelenorWIPFeb01_FT-6June2001 3" xfId="7179" xr:uid="{00000000-0005-0000-0000-0000162A0000}"/>
    <cellStyle name="_MultipleSpace_Book11_Jazztel1_TelenorWIPFeb01_FT-6June2001 3 2" xfId="19250" xr:uid="{00000000-0005-0000-0000-0000172A0000}"/>
    <cellStyle name="_MultipleSpace_Book11_Jazztel1_TelenorWIPFeb01_FT-6June2001 3 3" xfId="14986" xr:uid="{00000000-0005-0000-0000-0000182A0000}"/>
    <cellStyle name="_MultipleSpace_Book11_Jazztel1_TelenorWIPFeb01_FT-6June2001 4" xfId="7180" xr:uid="{00000000-0005-0000-0000-0000192A0000}"/>
    <cellStyle name="_MultipleSpace_Book11_Jazztel1_TelenorWIPFeb01_FT-6June2001 4 2" xfId="19248" xr:uid="{00000000-0005-0000-0000-00001A2A0000}"/>
    <cellStyle name="_MultipleSpace_Book11_Jazztel1_TelenorWIPFeb01_FT-6June2001 4 3" xfId="14984" xr:uid="{00000000-0005-0000-0000-00001B2A0000}"/>
    <cellStyle name="_MultipleSpace_Book11_Jazztel1_TelenorWIPFeb01_FT-6June2001 5" xfId="7181" xr:uid="{00000000-0005-0000-0000-00001C2A0000}"/>
    <cellStyle name="_MultipleSpace_Book11_Jazztel1_TelenorWIPFeb01_FT-6June2001 5 2" xfId="21512" xr:uid="{00000000-0005-0000-0000-00001D2A0000}"/>
    <cellStyle name="_MultipleSpace_Book11_Jazztel1_TelenorWIPFeb01_FT-6June2001 6" xfId="7176" xr:uid="{00000000-0005-0000-0000-00001E2A0000}"/>
    <cellStyle name="_MultipleSpace_Book12" xfId="1489" xr:uid="{00000000-0005-0000-0000-00001F2A0000}"/>
    <cellStyle name="_MultipleSpace_Book12 2" xfId="1490" xr:uid="{00000000-0005-0000-0000-0000202A0000}"/>
    <cellStyle name="_MultipleSpace_Book12 2 2" xfId="7184" xr:uid="{00000000-0005-0000-0000-0000212A0000}"/>
    <cellStyle name="_MultipleSpace_Book12 2 2 2" xfId="19252" xr:uid="{00000000-0005-0000-0000-0000222A0000}"/>
    <cellStyle name="_MultipleSpace_Book12 2 2 3" xfId="14988" xr:uid="{00000000-0005-0000-0000-0000232A0000}"/>
    <cellStyle name="_MultipleSpace_Book12 2 3" xfId="17105" xr:uid="{00000000-0005-0000-0000-0000242A0000}"/>
    <cellStyle name="_MultipleSpace_Book12 2 4" xfId="11516" xr:uid="{00000000-0005-0000-0000-0000252A0000}"/>
    <cellStyle name="_MultipleSpace_Book12 2 5" xfId="7183" xr:uid="{00000000-0005-0000-0000-0000262A0000}"/>
    <cellStyle name="_MultipleSpace_Book12 3" xfId="7185" xr:uid="{00000000-0005-0000-0000-0000272A0000}"/>
    <cellStyle name="_MultipleSpace_Book12 3 2" xfId="19253" xr:uid="{00000000-0005-0000-0000-0000282A0000}"/>
    <cellStyle name="_MultipleSpace_Book12 3 3" xfId="14989" xr:uid="{00000000-0005-0000-0000-0000292A0000}"/>
    <cellStyle name="_MultipleSpace_Book12 4" xfId="7186" xr:uid="{00000000-0005-0000-0000-00002A2A0000}"/>
    <cellStyle name="_MultipleSpace_Book12 4 2" xfId="19251" xr:uid="{00000000-0005-0000-0000-00002B2A0000}"/>
    <cellStyle name="_MultipleSpace_Book12 4 3" xfId="14987" xr:uid="{00000000-0005-0000-0000-00002C2A0000}"/>
    <cellStyle name="_MultipleSpace_Book12 5" xfId="7187" xr:uid="{00000000-0005-0000-0000-00002D2A0000}"/>
    <cellStyle name="_MultipleSpace_Book12 5 2" xfId="21513" xr:uid="{00000000-0005-0000-0000-00002E2A0000}"/>
    <cellStyle name="_MultipleSpace_Book12 6" xfId="7182" xr:uid="{00000000-0005-0000-0000-00002F2A0000}"/>
    <cellStyle name="_MultipleSpace_Book12_Jazztel" xfId="1491" xr:uid="{00000000-0005-0000-0000-0000302A0000}"/>
    <cellStyle name="_MultipleSpace_Book12_Jazztel 2" xfId="1492" xr:uid="{00000000-0005-0000-0000-0000312A0000}"/>
    <cellStyle name="_MultipleSpace_Book12_Jazztel 2 2" xfId="7190" xr:uid="{00000000-0005-0000-0000-0000322A0000}"/>
    <cellStyle name="_MultipleSpace_Book12_Jazztel 2 2 2" xfId="19255" xr:uid="{00000000-0005-0000-0000-0000332A0000}"/>
    <cellStyle name="_MultipleSpace_Book12_Jazztel 2 2 3" xfId="14991" xr:uid="{00000000-0005-0000-0000-0000342A0000}"/>
    <cellStyle name="_MultipleSpace_Book12_Jazztel 2 3" xfId="17106" xr:uid="{00000000-0005-0000-0000-0000352A0000}"/>
    <cellStyle name="_MultipleSpace_Book12_Jazztel 2 4" xfId="11517" xr:uid="{00000000-0005-0000-0000-0000362A0000}"/>
    <cellStyle name="_MultipleSpace_Book12_Jazztel 2 5" xfId="7189" xr:uid="{00000000-0005-0000-0000-0000372A0000}"/>
    <cellStyle name="_MultipleSpace_Book12_Jazztel 3" xfId="7191" xr:uid="{00000000-0005-0000-0000-0000382A0000}"/>
    <cellStyle name="_MultipleSpace_Book12_Jazztel 3 2" xfId="19256" xr:uid="{00000000-0005-0000-0000-0000392A0000}"/>
    <cellStyle name="_MultipleSpace_Book12_Jazztel 3 3" xfId="14992" xr:uid="{00000000-0005-0000-0000-00003A2A0000}"/>
    <cellStyle name="_MultipleSpace_Book12_Jazztel 4" xfId="7192" xr:uid="{00000000-0005-0000-0000-00003B2A0000}"/>
    <cellStyle name="_MultipleSpace_Book12_Jazztel 4 2" xfId="19254" xr:uid="{00000000-0005-0000-0000-00003C2A0000}"/>
    <cellStyle name="_MultipleSpace_Book12_Jazztel 4 3" xfId="14990" xr:uid="{00000000-0005-0000-0000-00003D2A0000}"/>
    <cellStyle name="_MultipleSpace_Book12_Jazztel 5" xfId="7193" xr:uid="{00000000-0005-0000-0000-00003E2A0000}"/>
    <cellStyle name="_MultipleSpace_Book12_Jazztel 5 2" xfId="21515" xr:uid="{00000000-0005-0000-0000-00003F2A0000}"/>
    <cellStyle name="_MultipleSpace_Book12_Jazztel 6" xfId="7188" xr:uid="{00000000-0005-0000-0000-0000402A0000}"/>
    <cellStyle name="_MultipleSpace_Book12_Jazztel model 16DP3-Exhibits_TelenorWIPFeb01" xfId="1493" xr:uid="{00000000-0005-0000-0000-0000412A0000}"/>
    <cellStyle name="_MultipleSpace_Book12_Jazztel model 16DP3-Exhibits_TelenorWIPFeb01 2" xfId="7194" xr:uid="{00000000-0005-0000-0000-0000422A0000}"/>
    <cellStyle name="_MultipleSpace_Book12_Jazztel model 18DP-exhibits_Telia-April01(new structure)" xfId="1494" xr:uid="{00000000-0005-0000-0000-0000432A0000}"/>
    <cellStyle name="_MultipleSpace_Book12_Jazztel model 18DP-exhibits_Telia-April01(new structure) 2" xfId="1495" xr:uid="{00000000-0005-0000-0000-0000442A0000}"/>
    <cellStyle name="_MultipleSpace_Book12_Jazztel model 18DP-exhibits_Telia-April01(new structure) 2 2" xfId="7197" xr:uid="{00000000-0005-0000-0000-0000452A0000}"/>
    <cellStyle name="_MultipleSpace_Book12_Jazztel model 18DP-exhibits_Telia-April01(new structure) 2 2 2" xfId="19258" xr:uid="{00000000-0005-0000-0000-0000462A0000}"/>
    <cellStyle name="_MultipleSpace_Book12_Jazztel model 18DP-exhibits_Telia-April01(new structure) 2 2 3" xfId="14994" xr:uid="{00000000-0005-0000-0000-0000472A0000}"/>
    <cellStyle name="_MultipleSpace_Book12_Jazztel model 18DP-exhibits_Telia-April01(new structure) 2 3" xfId="17107" xr:uid="{00000000-0005-0000-0000-0000482A0000}"/>
    <cellStyle name="_MultipleSpace_Book12_Jazztel model 18DP-exhibits_Telia-April01(new structure) 2 4" xfId="11518" xr:uid="{00000000-0005-0000-0000-0000492A0000}"/>
    <cellStyle name="_MultipleSpace_Book12_Jazztel model 18DP-exhibits_Telia-April01(new structure) 2 5" xfId="7196" xr:uid="{00000000-0005-0000-0000-00004A2A0000}"/>
    <cellStyle name="_MultipleSpace_Book12_Jazztel model 18DP-exhibits_Telia-April01(new structure) 3" xfId="7198" xr:uid="{00000000-0005-0000-0000-00004B2A0000}"/>
    <cellStyle name="_MultipleSpace_Book12_Jazztel model 18DP-exhibits_Telia-April01(new structure) 3 2" xfId="19259" xr:uid="{00000000-0005-0000-0000-00004C2A0000}"/>
    <cellStyle name="_MultipleSpace_Book12_Jazztel model 18DP-exhibits_Telia-April01(new structure) 3 3" xfId="14995" xr:uid="{00000000-0005-0000-0000-00004D2A0000}"/>
    <cellStyle name="_MultipleSpace_Book12_Jazztel model 18DP-exhibits_Telia-April01(new structure) 4" xfId="7199" xr:uid="{00000000-0005-0000-0000-00004E2A0000}"/>
    <cellStyle name="_MultipleSpace_Book12_Jazztel model 18DP-exhibits_Telia-April01(new structure) 4 2" xfId="19257" xr:uid="{00000000-0005-0000-0000-00004F2A0000}"/>
    <cellStyle name="_MultipleSpace_Book12_Jazztel model 18DP-exhibits_Telia-April01(new structure) 4 3" xfId="14993" xr:uid="{00000000-0005-0000-0000-0000502A0000}"/>
    <cellStyle name="_MultipleSpace_Book12_Jazztel model 18DP-exhibits_Telia-April01(new structure) 5" xfId="7200" xr:uid="{00000000-0005-0000-0000-0000512A0000}"/>
    <cellStyle name="_MultipleSpace_Book12_Jazztel model 18DP-exhibits_Telia-April01(new structure) 5 2" xfId="21517" xr:uid="{00000000-0005-0000-0000-0000522A0000}"/>
    <cellStyle name="_MultipleSpace_Book12_Jazztel model 18DP-exhibits_Telia-April01(new structure) 6" xfId="7195" xr:uid="{00000000-0005-0000-0000-0000532A0000}"/>
    <cellStyle name="_MultipleSpace_Book12_Jazztel1" xfId="1496" xr:uid="{00000000-0005-0000-0000-0000542A0000}"/>
    <cellStyle name="_MultipleSpace_Book12_Jazztel1 2" xfId="1497" xr:uid="{00000000-0005-0000-0000-0000552A0000}"/>
    <cellStyle name="_MultipleSpace_Book12_Jazztel1 2 2" xfId="7203" xr:uid="{00000000-0005-0000-0000-0000562A0000}"/>
    <cellStyle name="_MultipleSpace_Book12_Jazztel1 2 2 2" xfId="19261" xr:uid="{00000000-0005-0000-0000-0000572A0000}"/>
    <cellStyle name="_MultipleSpace_Book12_Jazztel1 2 2 3" xfId="14997" xr:uid="{00000000-0005-0000-0000-0000582A0000}"/>
    <cellStyle name="_MultipleSpace_Book12_Jazztel1 2 3" xfId="17108" xr:uid="{00000000-0005-0000-0000-0000592A0000}"/>
    <cellStyle name="_MultipleSpace_Book12_Jazztel1 2 4" xfId="11519" xr:uid="{00000000-0005-0000-0000-00005A2A0000}"/>
    <cellStyle name="_MultipleSpace_Book12_Jazztel1 2 5" xfId="7202" xr:uid="{00000000-0005-0000-0000-00005B2A0000}"/>
    <cellStyle name="_MultipleSpace_Book12_Jazztel1 3" xfId="7204" xr:uid="{00000000-0005-0000-0000-00005C2A0000}"/>
    <cellStyle name="_MultipleSpace_Book12_Jazztel1 3 2" xfId="19262" xr:uid="{00000000-0005-0000-0000-00005D2A0000}"/>
    <cellStyle name="_MultipleSpace_Book12_Jazztel1 3 3" xfId="14998" xr:uid="{00000000-0005-0000-0000-00005E2A0000}"/>
    <cellStyle name="_MultipleSpace_Book12_Jazztel1 4" xfId="7205" xr:uid="{00000000-0005-0000-0000-00005F2A0000}"/>
    <cellStyle name="_MultipleSpace_Book12_Jazztel1 4 2" xfId="19260" xr:uid="{00000000-0005-0000-0000-0000602A0000}"/>
    <cellStyle name="_MultipleSpace_Book12_Jazztel1 4 3" xfId="14996" xr:uid="{00000000-0005-0000-0000-0000612A0000}"/>
    <cellStyle name="_MultipleSpace_Book12_Jazztel1 5" xfId="7206" xr:uid="{00000000-0005-0000-0000-0000622A0000}"/>
    <cellStyle name="_MultipleSpace_Book12_Jazztel1 5 2" xfId="21518" xr:uid="{00000000-0005-0000-0000-0000632A0000}"/>
    <cellStyle name="_MultipleSpace_Book12_Jazztel1 6" xfId="7201" xr:uid="{00000000-0005-0000-0000-0000642A0000}"/>
    <cellStyle name="_MultipleSpace_Book12_Jazztel1_Orange-Mar01" xfId="1498" xr:uid="{00000000-0005-0000-0000-0000652A0000}"/>
    <cellStyle name="_MultipleSpace_Book12_Jazztel1_Orange-Mar01 2" xfId="1499" xr:uid="{00000000-0005-0000-0000-0000662A0000}"/>
    <cellStyle name="_MultipleSpace_Book12_Jazztel1_Orange-Mar01 2 2" xfId="7209" xr:uid="{00000000-0005-0000-0000-0000672A0000}"/>
    <cellStyle name="_MultipleSpace_Book12_Jazztel1_Orange-Mar01 2 2 2" xfId="19264" xr:uid="{00000000-0005-0000-0000-0000682A0000}"/>
    <cellStyle name="_MultipleSpace_Book12_Jazztel1_Orange-Mar01 2 2 3" xfId="15000" xr:uid="{00000000-0005-0000-0000-0000692A0000}"/>
    <cellStyle name="_MultipleSpace_Book12_Jazztel1_Orange-Mar01 2 3" xfId="17109" xr:uid="{00000000-0005-0000-0000-00006A2A0000}"/>
    <cellStyle name="_MultipleSpace_Book12_Jazztel1_Orange-Mar01 2 4" xfId="11520" xr:uid="{00000000-0005-0000-0000-00006B2A0000}"/>
    <cellStyle name="_MultipleSpace_Book12_Jazztel1_Orange-Mar01 2 5" xfId="7208" xr:uid="{00000000-0005-0000-0000-00006C2A0000}"/>
    <cellStyle name="_MultipleSpace_Book12_Jazztel1_Orange-Mar01 3" xfId="7210" xr:uid="{00000000-0005-0000-0000-00006D2A0000}"/>
    <cellStyle name="_MultipleSpace_Book12_Jazztel1_Orange-Mar01 3 2" xfId="19265" xr:uid="{00000000-0005-0000-0000-00006E2A0000}"/>
    <cellStyle name="_MultipleSpace_Book12_Jazztel1_Orange-Mar01 3 3" xfId="15001" xr:uid="{00000000-0005-0000-0000-00006F2A0000}"/>
    <cellStyle name="_MultipleSpace_Book12_Jazztel1_Orange-Mar01 4" xfId="7211" xr:uid="{00000000-0005-0000-0000-0000702A0000}"/>
    <cellStyle name="_MultipleSpace_Book12_Jazztel1_Orange-Mar01 4 2" xfId="19263" xr:uid="{00000000-0005-0000-0000-0000712A0000}"/>
    <cellStyle name="_MultipleSpace_Book12_Jazztel1_Orange-Mar01 4 3" xfId="14999" xr:uid="{00000000-0005-0000-0000-0000722A0000}"/>
    <cellStyle name="_MultipleSpace_Book12_Jazztel1_Orange-Mar01 5" xfId="7212" xr:uid="{00000000-0005-0000-0000-0000732A0000}"/>
    <cellStyle name="_MultipleSpace_Book12_Jazztel1_Orange-Mar01 5 2" xfId="21519" xr:uid="{00000000-0005-0000-0000-0000742A0000}"/>
    <cellStyle name="_MultipleSpace_Book12_Jazztel1_Orange-Mar01 6" xfId="7207" xr:uid="{00000000-0005-0000-0000-0000752A0000}"/>
    <cellStyle name="_MultipleSpace_Book12_Jazztel1_Orange-May01_FT-6June2001" xfId="1500" xr:uid="{00000000-0005-0000-0000-0000762A0000}"/>
    <cellStyle name="_MultipleSpace_Book12_Jazztel1_Orange-May01_FT-6June2001 2" xfId="1501" xr:uid="{00000000-0005-0000-0000-0000772A0000}"/>
    <cellStyle name="_MultipleSpace_Book12_Jazztel1_Orange-May01_FT-6June2001 2 2" xfId="7215" xr:uid="{00000000-0005-0000-0000-0000782A0000}"/>
    <cellStyle name="_MultipleSpace_Book12_Jazztel1_Orange-May01_FT-6June2001 2 2 2" xfId="19267" xr:uid="{00000000-0005-0000-0000-0000792A0000}"/>
    <cellStyle name="_MultipleSpace_Book12_Jazztel1_Orange-May01_FT-6June2001 2 2 3" xfId="15003" xr:uid="{00000000-0005-0000-0000-00007A2A0000}"/>
    <cellStyle name="_MultipleSpace_Book12_Jazztel1_Orange-May01_FT-6June2001 2 3" xfId="17110" xr:uid="{00000000-0005-0000-0000-00007B2A0000}"/>
    <cellStyle name="_MultipleSpace_Book12_Jazztel1_Orange-May01_FT-6June2001 2 4" xfId="11521" xr:uid="{00000000-0005-0000-0000-00007C2A0000}"/>
    <cellStyle name="_MultipleSpace_Book12_Jazztel1_Orange-May01_FT-6June2001 2 5" xfId="7214" xr:uid="{00000000-0005-0000-0000-00007D2A0000}"/>
    <cellStyle name="_MultipleSpace_Book12_Jazztel1_Orange-May01_FT-6June2001 3" xfId="7216" xr:uid="{00000000-0005-0000-0000-00007E2A0000}"/>
    <cellStyle name="_MultipleSpace_Book12_Jazztel1_Orange-May01_FT-6June2001 3 2" xfId="19268" xr:uid="{00000000-0005-0000-0000-00007F2A0000}"/>
    <cellStyle name="_MultipleSpace_Book12_Jazztel1_Orange-May01_FT-6June2001 3 3" xfId="15004" xr:uid="{00000000-0005-0000-0000-0000802A0000}"/>
    <cellStyle name="_MultipleSpace_Book12_Jazztel1_Orange-May01_FT-6June2001 4" xfId="7217" xr:uid="{00000000-0005-0000-0000-0000812A0000}"/>
    <cellStyle name="_MultipleSpace_Book12_Jazztel1_Orange-May01_FT-6June2001 4 2" xfId="19266" xr:uid="{00000000-0005-0000-0000-0000822A0000}"/>
    <cellStyle name="_MultipleSpace_Book12_Jazztel1_Orange-May01_FT-6June2001 4 3" xfId="15002" xr:uid="{00000000-0005-0000-0000-0000832A0000}"/>
    <cellStyle name="_MultipleSpace_Book12_Jazztel1_Orange-May01_FT-6June2001 5" xfId="7218" xr:uid="{00000000-0005-0000-0000-0000842A0000}"/>
    <cellStyle name="_MultipleSpace_Book12_Jazztel1_Orange-May01_FT-6June2001 5 2" xfId="21520" xr:uid="{00000000-0005-0000-0000-0000852A0000}"/>
    <cellStyle name="_MultipleSpace_Book12_Jazztel1_Orange-May01_FT-6June2001 6" xfId="7213" xr:uid="{00000000-0005-0000-0000-0000862A0000}"/>
    <cellStyle name="_MultipleSpace_Book12_Jazztel1_TelenorWIPFeb01_FT-6June2001" xfId="1502" xr:uid="{00000000-0005-0000-0000-0000872A0000}"/>
    <cellStyle name="_MultipleSpace_Book12_Jazztel1_TelenorWIPFeb01_FT-6June2001 2" xfId="1503" xr:uid="{00000000-0005-0000-0000-0000882A0000}"/>
    <cellStyle name="_MultipleSpace_Book12_Jazztel1_TelenorWIPFeb01_FT-6June2001 2 2" xfId="7221" xr:uid="{00000000-0005-0000-0000-0000892A0000}"/>
    <cellStyle name="_MultipleSpace_Book12_Jazztel1_TelenorWIPFeb01_FT-6June2001 2 2 2" xfId="19270" xr:uid="{00000000-0005-0000-0000-00008A2A0000}"/>
    <cellStyle name="_MultipleSpace_Book12_Jazztel1_TelenorWIPFeb01_FT-6June2001 2 2 3" xfId="15006" xr:uid="{00000000-0005-0000-0000-00008B2A0000}"/>
    <cellStyle name="_MultipleSpace_Book12_Jazztel1_TelenorWIPFeb01_FT-6June2001 2 3" xfId="17111" xr:uid="{00000000-0005-0000-0000-00008C2A0000}"/>
    <cellStyle name="_MultipleSpace_Book12_Jazztel1_TelenorWIPFeb01_FT-6June2001 2 4" xfId="11522" xr:uid="{00000000-0005-0000-0000-00008D2A0000}"/>
    <cellStyle name="_MultipleSpace_Book12_Jazztel1_TelenorWIPFeb01_FT-6June2001 2 5" xfId="7220" xr:uid="{00000000-0005-0000-0000-00008E2A0000}"/>
    <cellStyle name="_MultipleSpace_Book12_Jazztel1_TelenorWIPFeb01_FT-6June2001 3" xfId="7222" xr:uid="{00000000-0005-0000-0000-00008F2A0000}"/>
    <cellStyle name="_MultipleSpace_Book12_Jazztel1_TelenorWIPFeb01_FT-6June2001 3 2" xfId="19271" xr:uid="{00000000-0005-0000-0000-0000902A0000}"/>
    <cellStyle name="_MultipleSpace_Book12_Jazztel1_TelenorWIPFeb01_FT-6June2001 3 3" xfId="15007" xr:uid="{00000000-0005-0000-0000-0000912A0000}"/>
    <cellStyle name="_MultipleSpace_Book12_Jazztel1_TelenorWIPFeb01_FT-6June2001 4" xfId="7223" xr:uid="{00000000-0005-0000-0000-0000922A0000}"/>
    <cellStyle name="_MultipleSpace_Book12_Jazztel1_TelenorWIPFeb01_FT-6June2001 4 2" xfId="19269" xr:uid="{00000000-0005-0000-0000-0000932A0000}"/>
    <cellStyle name="_MultipleSpace_Book12_Jazztel1_TelenorWIPFeb01_FT-6June2001 4 3" xfId="15005" xr:uid="{00000000-0005-0000-0000-0000942A0000}"/>
    <cellStyle name="_MultipleSpace_Book12_Jazztel1_TelenorWIPFeb01_FT-6June2001 5" xfId="7224" xr:uid="{00000000-0005-0000-0000-0000952A0000}"/>
    <cellStyle name="_MultipleSpace_Book12_Jazztel1_TelenorWIPFeb01_FT-6June2001 5 2" xfId="21521" xr:uid="{00000000-0005-0000-0000-0000962A0000}"/>
    <cellStyle name="_MultipleSpace_Book12_Jazztel1_TelenorWIPFeb01_FT-6June2001 6" xfId="7219" xr:uid="{00000000-0005-0000-0000-0000972A0000}"/>
    <cellStyle name="_MultipleSpace_Book3" xfId="1504" xr:uid="{00000000-0005-0000-0000-0000982A0000}"/>
    <cellStyle name="_MultipleSpace_Book3 2" xfId="1505" xr:uid="{00000000-0005-0000-0000-0000992A0000}"/>
    <cellStyle name="_MultipleSpace_Book3 2 2" xfId="7227" xr:uid="{00000000-0005-0000-0000-00009A2A0000}"/>
    <cellStyle name="_MultipleSpace_Book3 2 2 2" xfId="19273" xr:uid="{00000000-0005-0000-0000-00009B2A0000}"/>
    <cellStyle name="_MultipleSpace_Book3 2 2 3" xfId="15009" xr:uid="{00000000-0005-0000-0000-00009C2A0000}"/>
    <cellStyle name="_MultipleSpace_Book3 2 3" xfId="17112" xr:uid="{00000000-0005-0000-0000-00009D2A0000}"/>
    <cellStyle name="_MultipleSpace_Book3 2 4" xfId="11523" xr:uid="{00000000-0005-0000-0000-00009E2A0000}"/>
    <cellStyle name="_MultipleSpace_Book3 2 5" xfId="7226" xr:uid="{00000000-0005-0000-0000-00009F2A0000}"/>
    <cellStyle name="_MultipleSpace_Book3 3" xfId="7228" xr:uid="{00000000-0005-0000-0000-0000A02A0000}"/>
    <cellStyle name="_MultipleSpace_Book3 3 2" xfId="19274" xr:uid="{00000000-0005-0000-0000-0000A12A0000}"/>
    <cellStyle name="_MultipleSpace_Book3 3 3" xfId="15010" xr:uid="{00000000-0005-0000-0000-0000A22A0000}"/>
    <cellStyle name="_MultipleSpace_Book3 4" xfId="7229" xr:uid="{00000000-0005-0000-0000-0000A32A0000}"/>
    <cellStyle name="_MultipleSpace_Book3 4 2" xfId="19272" xr:uid="{00000000-0005-0000-0000-0000A42A0000}"/>
    <cellStyle name="_MultipleSpace_Book3 4 3" xfId="15008" xr:uid="{00000000-0005-0000-0000-0000A52A0000}"/>
    <cellStyle name="_MultipleSpace_Book3 5" xfId="7230" xr:uid="{00000000-0005-0000-0000-0000A62A0000}"/>
    <cellStyle name="_MultipleSpace_Book3 5 2" xfId="21522" xr:uid="{00000000-0005-0000-0000-0000A72A0000}"/>
    <cellStyle name="_MultipleSpace_Book3 6" xfId="7225" xr:uid="{00000000-0005-0000-0000-0000A82A0000}"/>
    <cellStyle name="_MultipleSpace_Book6" xfId="1506" xr:uid="{00000000-0005-0000-0000-0000A92A0000}"/>
    <cellStyle name="_MultipleSpace_Book6 2" xfId="1507" xr:uid="{00000000-0005-0000-0000-0000AA2A0000}"/>
    <cellStyle name="_MultipleSpace_Book6 2 2" xfId="7233" xr:uid="{00000000-0005-0000-0000-0000AB2A0000}"/>
    <cellStyle name="_MultipleSpace_Book6 2 2 2" xfId="19276" xr:uid="{00000000-0005-0000-0000-0000AC2A0000}"/>
    <cellStyle name="_MultipleSpace_Book6 2 2 3" xfId="15012" xr:uid="{00000000-0005-0000-0000-0000AD2A0000}"/>
    <cellStyle name="_MultipleSpace_Book6 2 3" xfId="17113" xr:uid="{00000000-0005-0000-0000-0000AE2A0000}"/>
    <cellStyle name="_MultipleSpace_Book6 2 4" xfId="11524" xr:uid="{00000000-0005-0000-0000-0000AF2A0000}"/>
    <cellStyle name="_MultipleSpace_Book6 2 5" xfId="7232" xr:uid="{00000000-0005-0000-0000-0000B02A0000}"/>
    <cellStyle name="_MultipleSpace_Book6 3" xfId="7234" xr:uid="{00000000-0005-0000-0000-0000B12A0000}"/>
    <cellStyle name="_MultipleSpace_Book6 3 2" xfId="19277" xr:uid="{00000000-0005-0000-0000-0000B22A0000}"/>
    <cellStyle name="_MultipleSpace_Book6 3 3" xfId="15013" xr:uid="{00000000-0005-0000-0000-0000B32A0000}"/>
    <cellStyle name="_MultipleSpace_Book6 4" xfId="7235" xr:uid="{00000000-0005-0000-0000-0000B42A0000}"/>
    <cellStyle name="_MultipleSpace_Book6 4 2" xfId="19275" xr:uid="{00000000-0005-0000-0000-0000B52A0000}"/>
    <cellStyle name="_MultipleSpace_Book6 4 3" xfId="15011" xr:uid="{00000000-0005-0000-0000-0000B62A0000}"/>
    <cellStyle name="_MultipleSpace_Book6 5" xfId="7236" xr:uid="{00000000-0005-0000-0000-0000B72A0000}"/>
    <cellStyle name="_MultipleSpace_Book6 5 2" xfId="21524" xr:uid="{00000000-0005-0000-0000-0000B82A0000}"/>
    <cellStyle name="_MultipleSpace_Book6 6" xfId="7231" xr:uid="{00000000-0005-0000-0000-0000B92A0000}"/>
    <cellStyle name="_MultipleSpace_Book61" xfId="1508" xr:uid="{00000000-0005-0000-0000-0000BA2A0000}"/>
    <cellStyle name="_MultipleSpace_Book61 2" xfId="1509" xr:uid="{00000000-0005-0000-0000-0000BB2A0000}"/>
    <cellStyle name="_MultipleSpace_Book61 2 2" xfId="7239" xr:uid="{00000000-0005-0000-0000-0000BC2A0000}"/>
    <cellStyle name="_MultipleSpace_Book61 2 2 2" xfId="19279" xr:uid="{00000000-0005-0000-0000-0000BD2A0000}"/>
    <cellStyle name="_MultipleSpace_Book61 2 2 3" xfId="15015" xr:uid="{00000000-0005-0000-0000-0000BE2A0000}"/>
    <cellStyle name="_MultipleSpace_Book61 2 2 4" xfId="21526" xr:uid="{00000000-0005-0000-0000-0000BF2A0000}"/>
    <cellStyle name="_MultipleSpace_Book61 2 3" xfId="17114" xr:uid="{00000000-0005-0000-0000-0000C02A0000}"/>
    <cellStyle name="_MultipleSpace_Book61 2 4" xfId="11525" xr:uid="{00000000-0005-0000-0000-0000C12A0000}"/>
    <cellStyle name="_MultipleSpace_Book61 2 5" xfId="21525" xr:uid="{00000000-0005-0000-0000-0000C22A0000}"/>
    <cellStyle name="_MultipleSpace_Book61 2 6" xfId="7238" xr:uid="{00000000-0005-0000-0000-0000C32A0000}"/>
    <cellStyle name="_MultipleSpace_Book61 3" xfId="7240" xr:uid="{00000000-0005-0000-0000-0000C42A0000}"/>
    <cellStyle name="_MultipleSpace_Book61 3 2" xfId="19280" xr:uid="{00000000-0005-0000-0000-0000C52A0000}"/>
    <cellStyle name="_MultipleSpace_Book61 3 3" xfId="15016" xr:uid="{00000000-0005-0000-0000-0000C62A0000}"/>
    <cellStyle name="_MultipleSpace_Book61 3 4" xfId="21527" xr:uid="{00000000-0005-0000-0000-0000C72A0000}"/>
    <cellStyle name="_MultipleSpace_Book61 4" xfId="7241" xr:uid="{00000000-0005-0000-0000-0000C82A0000}"/>
    <cellStyle name="_MultipleSpace_Book61 4 2" xfId="19278" xr:uid="{00000000-0005-0000-0000-0000C92A0000}"/>
    <cellStyle name="_MultipleSpace_Book61 4 3" xfId="15014" xr:uid="{00000000-0005-0000-0000-0000CA2A0000}"/>
    <cellStyle name="_MultipleSpace_Book61 4 4" xfId="21528" xr:uid="{00000000-0005-0000-0000-0000CB2A0000}"/>
    <cellStyle name="_MultipleSpace_Book61 5" xfId="7242" xr:uid="{00000000-0005-0000-0000-0000CC2A0000}"/>
    <cellStyle name="_MultipleSpace_Book61 5 2" xfId="21529" xr:uid="{00000000-0005-0000-0000-0000CD2A0000}"/>
    <cellStyle name="_MultipleSpace_Book61 6" xfId="7237" xr:uid="{00000000-0005-0000-0000-0000CE2A0000}"/>
    <cellStyle name="_MultipleSpace_CAble Database" xfId="1510" xr:uid="{00000000-0005-0000-0000-0000CF2A0000}"/>
    <cellStyle name="_MultipleSpace_CAble Database 2" xfId="1511" xr:uid="{00000000-0005-0000-0000-0000D02A0000}"/>
    <cellStyle name="_MultipleSpace_CAble Database 2 2" xfId="7245" xr:uid="{00000000-0005-0000-0000-0000D12A0000}"/>
    <cellStyle name="_MultipleSpace_CAble Database 2 2 2" xfId="19282" xr:uid="{00000000-0005-0000-0000-0000D22A0000}"/>
    <cellStyle name="_MultipleSpace_CAble Database 2 2 3" xfId="15018" xr:uid="{00000000-0005-0000-0000-0000D32A0000}"/>
    <cellStyle name="_MultipleSpace_CAble Database 2 2 4" xfId="21531" xr:uid="{00000000-0005-0000-0000-0000D42A0000}"/>
    <cellStyle name="_MultipleSpace_CAble Database 2 3" xfId="17115" xr:uid="{00000000-0005-0000-0000-0000D52A0000}"/>
    <cellStyle name="_MultipleSpace_CAble Database 2 4" xfId="11527" xr:uid="{00000000-0005-0000-0000-0000D62A0000}"/>
    <cellStyle name="_MultipleSpace_CAble Database 2 5" xfId="21530" xr:uid="{00000000-0005-0000-0000-0000D72A0000}"/>
    <cellStyle name="_MultipleSpace_CAble Database 2 6" xfId="7244" xr:uid="{00000000-0005-0000-0000-0000D82A0000}"/>
    <cellStyle name="_MultipleSpace_CAble Database 3" xfId="7246" xr:uid="{00000000-0005-0000-0000-0000D92A0000}"/>
    <cellStyle name="_MultipleSpace_CAble Database 3 2" xfId="19283" xr:uid="{00000000-0005-0000-0000-0000DA2A0000}"/>
    <cellStyle name="_MultipleSpace_CAble Database 3 3" xfId="15019" xr:uid="{00000000-0005-0000-0000-0000DB2A0000}"/>
    <cellStyle name="_MultipleSpace_CAble Database 3 4" xfId="21532" xr:uid="{00000000-0005-0000-0000-0000DC2A0000}"/>
    <cellStyle name="_MultipleSpace_CAble Database 4" xfId="7247" xr:uid="{00000000-0005-0000-0000-0000DD2A0000}"/>
    <cellStyle name="_MultipleSpace_CAble Database 4 2" xfId="19281" xr:uid="{00000000-0005-0000-0000-0000DE2A0000}"/>
    <cellStyle name="_MultipleSpace_CAble Database 4 3" xfId="15017" xr:uid="{00000000-0005-0000-0000-0000DF2A0000}"/>
    <cellStyle name="_MultipleSpace_CAble Database 4 4" xfId="21533" xr:uid="{00000000-0005-0000-0000-0000E02A0000}"/>
    <cellStyle name="_MultipleSpace_CAble Database 5" xfId="7248" xr:uid="{00000000-0005-0000-0000-0000E12A0000}"/>
    <cellStyle name="_MultipleSpace_CAble Database 5 2" xfId="21534" xr:uid="{00000000-0005-0000-0000-0000E22A0000}"/>
    <cellStyle name="_MultipleSpace_CAble Database 6" xfId="11526" xr:uid="{00000000-0005-0000-0000-0000E32A0000}"/>
    <cellStyle name="_MultipleSpace_CAble Database 7" xfId="7243" xr:uid="{00000000-0005-0000-0000-0000E42A0000}"/>
    <cellStyle name="_MultipleSpace_Cable_CSC_2Q03_10.8.2003" xfId="1512" xr:uid="{00000000-0005-0000-0000-0000E52A0000}"/>
    <cellStyle name="_MultipleSpace_Cable_CSC_2Q03_10.8.2003 2" xfId="1513" xr:uid="{00000000-0005-0000-0000-0000E62A0000}"/>
    <cellStyle name="_MultipleSpace_Cable_CSC_2Q03_10.8.2003 2 2" xfId="7251" xr:uid="{00000000-0005-0000-0000-0000E72A0000}"/>
    <cellStyle name="_MultipleSpace_Cable_CSC_2Q03_10.8.2003 2 2 2" xfId="19285" xr:uid="{00000000-0005-0000-0000-0000E82A0000}"/>
    <cellStyle name="_MultipleSpace_Cable_CSC_2Q03_10.8.2003 2 2 3" xfId="15021" xr:uid="{00000000-0005-0000-0000-0000E92A0000}"/>
    <cellStyle name="_MultipleSpace_Cable_CSC_2Q03_10.8.2003 2 2 4" xfId="21536" xr:uid="{00000000-0005-0000-0000-0000EA2A0000}"/>
    <cellStyle name="_MultipleSpace_Cable_CSC_2Q03_10.8.2003 2 3" xfId="17116" xr:uid="{00000000-0005-0000-0000-0000EB2A0000}"/>
    <cellStyle name="_MultipleSpace_Cable_CSC_2Q03_10.8.2003 2 4" xfId="11529" xr:uid="{00000000-0005-0000-0000-0000EC2A0000}"/>
    <cellStyle name="_MultipleSpace_Cable_CSC_2Q03_10.8.2003 2 5" xfId="21535" xr:uid="{00000000-0005-0000-0000-0000ED2A0000}"/>
    <cellStyle name="_MultipleSpace_Cable_CSC_2Q03_10.8.2003 2 6" xfId="7250" xr:uid="{00000000-0005-0000-0000-0000EE2A0000}"/>
    <cellStyle name="_MultipleSpace_Cable_CSC_2Q03_10.8.2003 3" xfId="7252" xr:uid="{00000000-0005-0000-0000-0000EF2A0000}"/>
    <cellStyle name="_MultipleSpace_Cable_CSC_2Q03_10.8.2003 3 2" xfId="19286" xr:uid="{00000000-0005-0000-0000-0000F02A0000}"/>
    <cellStyle name="_MultipleSpace_Cable_CSC_2Q03_10.8.2003 3 3" xfId="15022" xr:uid="{00000000-0005-0000-0000-0000F12A0000}"/>
    <cellStyle name="_MultipleSpace_Cable_CSC_2Q03_10.8.2003 3 4" xfId="21537" xr:uid="{00000000-0005-0000-0000-0000F22A0000}"/>
    <cellStyle name="_MultipleSpace_Cable_CSC_2Q03_10.8.2003 4" xfId="7253" xr:uid="{00000000-0005-0000-0000-0000F32A0000}"/>
    <cellStyle name="_MultipleSpace_Cable_CSC_2Q03_10.8.2003 4 2" xfId="19284" xr:uid="{00000000-0005-0000-0000-0000F42A0000}"/>
    <cellStyle name="_MultipleSpace_Cable_CSC_2Q03_10.8.2003 4 3" xfId="15020" xr:uid="{00000000-0005-0000-0000-0000F52A0000}"/>
    <cellStyle name="_MultipleSpace_Cable_CSC_2Q03_10.8.2003 4 4" xfId="21538" xr:uid="{00000000-0005-0000-0000-0000F62A0000}"/>
    <cellStyle name="_MultipleSpace_Cable_CSC_2Q03_10.8.2003 5" xfId="7254" xr:uid="{00000000-0005-0000-0000-0000F72A0000}"/>
    <cellStyle name="_MultipleSpace_Cable_CSC_2Q03_10.8.2003 5 2" xfId="21539" xr:uid="{00000000-0005-0000-0000-0000F82A0000}"/>
    <cellStyle name="_MultipleSpace_Cable_CSC_2Q03_10.8.2003 6" xfId="11528" xr:uid="{00000000-0005-0000-0000-0000F92A0000}"/>
    <cellStyle name="_MultipleSpace_Cable_CSC_2Q03_10.8.2003 7" xfId="7249" xr:uid="{00000000-0005-0000-0000-0000FA2A0000}"/>
    <cellStyle name="_MultipleSpace_Capital Ratios Projections" xfId="1514" xr:uid="{00000000-0005-0000-0000-0000FB2A0000}"/>
    <cellStyle name="_MultipleSpace_Capital Ratios Projections 2" xfId="1515" xr:uid="{00000000-0005-0000-0000-0000FC2A0000}"/>
    <cellStyle name="_MultipleSpace_Capital Ratios Projections 2 2" xfId="7257" xr:uid="{00000000-0005-0000-0000-0000FD2A0000}"/>
    <cellStyle name="_MultipleSpace_Capital Ratios Projections 2 2 2" xfId="19288" xr:uid="{00000000-0005-0000-0000-0000FE2A0000}"/>
    <cellStyle name="_MultipleSpace_Capital Ratios Projections 2 2 3" xfId="15024" xr:uid="{00000000-0005-0000-0000-0000FF2A0000}"/>
    <cellStyle name="_MultipleSpace_Capital Ratios Projections 2 2 4" xfId="21541" xr:uid="{00000000-0005-0000-0000-0000002B0000}"/>
    <cellStyle name="_MultipleSpace_Capital Ratios Projections 2 3" xfId="17117" xr:uid="{00000000-0005-0000-0000-0000012B0000}"/>
    <cellStyle name="_MultipleSpace_Capital Ratios Projections 2 4" xfId="11531" xr:uid="{00000000-0005-0000-0000-0000022B0000}"/>
    <cellStyle name="_MultipleSpace_Capital Ratios Projections 2 5" xfId="21540" xr:uid="{00000000-0005-0000-0000-0000032B0000}"/>
    <cellStyle name="_MultipleSpace_Capital Ratios Projections 2 6" xfId="7256" xr:uid="{00000000-0005-0000-0000-0000042B0000}"/>
    <cellStyle name="_MultipleSpace_Capital Ratios Projections 3" xfId="7258" xr:uid="{00000000-0005-0000-0000-0000052B0000}"/>
    <cellStyle name="_MultipleSpace_Capital Ratios Projections 3 2" xfId="19289" xr:uid="{00000000-0005-0000-0000-0000062B0000}"/>
    <cellStyle name="_MultipleSpace_Capital Ratios Projections 3 3" xfId="15025" xr:uid="{00000000-0005-0000-0000-0000072B0000}"/>
    <cellStyle name="_MultipleSpace_Capital Ratios Projections 3 4" xfId="21542" xr:uid="{00000000-0005-0000-0000-0000082B0000}"/>
    <cellStyle name="_MultipleSpace_Capital Ratios Projections 4" xfId="7259" xr:uid="{00000000-0005-0000-0000-0000092B0000}"/>
    <cellStyle name="_MultipleSpace_Capital Ratios Projections 4 2" xfId="19287" xr:uid="{00000000-0005-0000-0000-00000A2B0000}"/>
    <cellStyle name="_MultipleSpace_Capital Ratios Projections 4 3" xfId="15023" xr:uid="{00000000-0005-0000-0000-00000B2B0000}"/>
    <cellStyle name="_MultipleSpace_Capital Ratios Projections 4 4" xfId="21543" xr:uid="{00000000-0005-0000-0000-00000C2B0000}"/>
    <cellStyle name="_MultipleSpace_Capital Ratios Projections 5" xfId="7260" xr:uid="{00000000-0005-0000-0000-00000D2B0000}"/>
    <cellStyle name="_MultipleSpace_Capital Ratios Projections 5 2" xfId="21544" xr:uid="{00000000-0005-0000-0000-00000E2B0000}"/>
    <cellStyle name="_MultipleSpace_Capital Ratios Projections 6" xfId="11530" xr:uid="{00000000-0005-0000-0000-00000F2B0000}"/>
    <cellStyle name="_MultipleSpace_Capital Ratios Projections 7" xfId="7255" xr:uid="{00000000-0005-0000-0000-0000102B0000}"/>
    <cellStyle name="_MultipleSpace_Capital Structure" xfId="1516" xr:uid="{00000000-0005-0000-0000-0000112B0000}"/>
    <cellStyle name="_MultipleSpace_Capital Structure 2" xfId="1517" xr:uid="{00000000-0005-0000-0000-0000122B0000}"/>
    <cellStyle name="_MultipleSpace_Capital Structure 2 2" xfId="7263" xr:uid="{00000000-0005-0000-0000-0000132B0000}"/>
    <cellStyle name="_MultipleSpace_Capital Structure 2 2 2" xfId="19291" xr:uid="{00000000-0005-0000-0000-0000142B0000}"/>
    <cellStyle name="_MultipleSpace_Capital Structure 2 2 3" xfId="15027" xr:uid="{00000000-0005-0000-0000-0000152B0000}"/>
    <cellStyle name="_MultipleSpace_Capital Structure 2 2 4" xfId="21546" xr:uid="{00000000-0005-0000-0000-0000162B0000}"/>
    <cellStyle name="_MultipleSpace_Capital Structure 2 3" xfId="17118" xr:uid="{00000000-0005-0000-0000-0000172B0000}"/>
    <cellStyle name="_MultipleSpace_Capital Structure 2 4" xfId="11533" xr:uid="{00000000-0005-0000-0000-0000182B0000}"/>
    <cellStyle name="_MultipleSpace_Capital Structure 2 5" xfId="21545" xr:uid="{00000000-0005-0000-0000-0000192B0000}"/>
    <cellStyle name="_MultipleSpace_Capital Structure 2 6" xfId="7262" xr:uid="{00000000-0005-0000-0000-00001A2B0000}"/>
    <cellStyle name="_MultipleSpace_Capital Structure 3" xfId="7264" xr:uid="{00000000-0005-0000-0000-00001B2B0000}"/>
    <cellStyle name="_MultipleSpace_Capital Structure 3 2" xfId="19292" xr:uid="{00000000-0005-0000-0000-00001C2B0000}"/>
    <cellStyle name="_MultipleSpace_Capital Structure 3 3" xfId="15028" xr:uid="{00000000-0005-0000-0000-00001D2B0000}"/>
    <cellStyle name="_MultipleSpace_Capital Structure 3 4" xfId="21547" xr:uid="{00000000-0005-0000-0000-00001E2B0000}"/>
    <cellStyle name="_MultipleSpace_Capital Structure 4" xfId="7265" xr:uid="{00000000-0005-0000-0000-00001F2B0000}"/>
    <cellStyle name="_MultipleSpace_Capital Structure 4 2" xfId="19290" xr:uid="{00000000-0005-0000-0000-0000202B0000}"/>
    <cellStyle name="_MultipleSpace_Capital Structure 4 3" xfId="15026" xr:uid="{00000000-0005-0000-0000-0000212B0000}"/>
    <cellStyle name="_MultipleSpace_Capital Structure 4 4" xfId="21548" xr:uid="{00000000-0005-0000-0000-0000222B0000}"/>
    <cellStyle name="_MultipleSpace_Capital Structure 5" xfId="7266" xr:uid="{00000000-0005-0000-0000-0000232B0000}"/>
    <cellStyle name="_MultipleSpace_Capital Structure 5 2" xfId="21549" xr:uid="{00000000-0005-0000-0000-0000242B0000}"/>
    <cellStyle name="_MultipleSpace_Capital Structure 6" xfId="11532" xr:uid="{00000000-0005-0000-0000-0000252B0000}"/>
    <cellStyle name="_MultipleSpace_Capital Structure 7" xfId="7261" xr:uid="{00000000-0005-0000-0000-0000262B0000}"/>
    <cellStyle name="_MultipleSpace_Capital Structure Caja Madrid" xfId="1518" xr:uid="{00000000-0005-0000-0000-0000272B0000}"/>
    <cellStyle name="_MultipleSpace_Capital Structure Caja Madrid 2" xfId="1519" xr:uid="{00000000-0005-0000-0000-0000282B0000}"/>
    <cellStyle name="_MultipleSpace_Capital Structure Caja Madrid 2 2" xfId="7269" xr:uid="{00000000-0005-0000-0000-0000292B0000}"/>
    <cellStyle name="_MultipleSpace_Capital Structure Caja Madrid 2 2 2" xfId="19294" xr:uid="{00000000-0005-0000-0000-00002A2B0000}"/>
    <cellStyle name="_MultipleSpace_Capital Structure Caja Madrid 2 2 3" xfId="15030" xr:uid="{00000000-0005-0000-0000-00002B2B0000}"/>
    <cellStyle name="_MultipleSpace_Capital Structure Caja Madrid 2 2 4" xfId="21551" xr:uid="{00000000-0005-0000-0000-00002C2B0000}"/>
    <cellStyle name="_MultipleSpace_Capital Structure Caja Madrid 2 3" xfId="17119" xr:uid="{00000000-0005-0000-0000-00002D2B0000}"/>
    <cellStyle name="_MultipleSpace_Capital Structure Caja Madrid 2 4" xfId="11535" xr:uid="{00000000-0005-0000-0000-00002E2B0000}"/>
    <cellStyle name="_MultipleSpace_Capital Structure Caja Madrid 2 5" xfId="21550" xr:uid="{00000000-0005-0000-0000-00002F2B0000}"/>
    <cellStyle name="_MultipleSpace_Capital Structure Caja Madrid 2 6" xfId="7268" xr:uid="{00000000-0005-0000-0000-0000302B0000}"/>
    <cellStyle name="_MultipleSpace_Capital Structure Caja Madrid 3" xfId="7270" xr:uid="{00000000-0005-0000-0000-0000312B0000}"/>
    <cellStyle name="_MultipleSpace_Capital Structure Caja Madrid 3 2" xfId="19295" xr:uid="{00000000-0005-0000-0000-0000322B0000}"/>
    <cellStyle name="_MultipleSpace_Capital Structure Caja Madrid 3 3" xfId="15031" xr:uid="{00000000-0005-0000-0000-0000332B0000}"/>
    <cellStyle name="_MultipleSpace_Capital Structure Caja Madrid 3 4" xfId="21552" xr:uid="{00000000-0005-0000-0000-0000342B0000}"/>
    <cellStyle name="_MultipleSpace_Capital Structure Caja Madrid 4" xfId="7271" xr:uid="{00000000-0005-0000-0000-0000352B0000}"/>
    <cellStyle name="_MultipleSpace_Capital Structure Caja Madrid 4 2" xfId="19293" xr:uid="{00000000-0005-0000-0000-0000362B0000}"/>
    <cellStyle name="_MultipleSpace_Capital Structure Caja Madrid 4 3" xfId="15029" xr:uid="{00000000-0005-0000-0000-0000372B0000}"/>
    <cellStyle name="_MultipleSpace_Capital Structure Caja Madrid 4 4" xfId="21553" xr:uid="{00000000-0005-0000-0000-0000382B0000}"/>
    <cellStyle name="_MultipleSpace_Capital Structure Caja Madrid 5" xfId="7272" xr:uid="{00000000-0005-0000-0000-0000392B0000}"/>
    <cellStyle name="_MultipleSpace_Capital Structure Caja Madrid 5 2" xfId="21554" xr:uid="{00000000-0005-0000-0000-00003A2B0000}"/>
    <cellStyle name="_MultipleSpace_Capital Structure Caja Madrid 6" xfId="11534" xr:uid="{00000000-0005-0000-0000-00003B2B0000}"/>
    <cellStyle name="_MultipleSpace_Capital Structure Caja Madrid 7" xfId="7267" xr:uid="{00000000-0005-0000-0000-00003C2B0000}"/>
    <cellStyle name="_MultipleSpace_CC Tracking Model 10-feb (nov results)" xfId="1520" xr:uid="{00000000-0005-0000-0000-00003D2B0000}"/>
    <cellStyle name="_MultipleSpace_CC Tracking Model 10-feb (nov results) 2" xfId="1521" xr:uid="{00000000-0005-0000-0000-00003E2B0000}"/>
    <cellStyle name="_MultipleSpace_CC Tracking Model 10-feb (nov results) 2 2" xfId="7275" xr:uid="{00000000-0005-0000-0000-00003F2B0000}"/>
    <cellStyle name="_MultipleSpace_CC Tracking Model 10-feb (nov results) 2 2 2" xfId="19297" xr:uid="{00000000-0005-0000-0000-0000402B0000}"/>
    <cellStyle name="_MultipleSpace_CC Tracking Model 10-feb (nov results) 2 2 3" xfId="15033" xr:uid="{00000000-0005-0000-0000-0000412B0000}"/>
    <cellStyle name="_MultipleSpace_CC Tracking Model 10-feb (nov results) 2 2 4" xfId="21556" xr:uid="{00000000-0005-0000-0000-0000422B0000}"/>
    <cellStyle name="_MultipleSpace_CC Tracking Model 10-feb (nov results) 2 3" xfId="17120" xr:uid="{00000000-0005-0000-0000-0000432B0000}"/>
    <cellStyle name="_MultipleSpace_CC Tracking Model 10-feb (nov results) 2 4" xfId="11537" xr:uid="{00000000-0005-0000-0000-0000442B0000}"/>
    <cellStyle name="_MultipleSpace_CC Tracking Model 10-feb (nov results) 2 5" xfId="21555" xr:uid="{00000000-0005-0000-0000-0000452B0000}"/>
    <cellStyle name="_MultipleSpace_CC Tracking Model 10-feb (nov results) 2 6" xfId="7274" xr:uid="{00000000-0005-0000-0000-0000462B0000}"/>
    <cellStyle name="_MultipleSpace_CC Tracking Model 10-feb (nov results) 3" xfId="7276" xr:uid="{00000000-0005-0000-0000-0000472B0000}"/>
    <cellStyle name="_MultipleSpace_CC Tracking Model 10-feb (nov results) 3 2" xfId="19298" xr:uid="{00000000-0005-0000-0000-0000482B0000}"/>
    <cellStyle name="_MultipleSpace_CC Tracking Model 10-feb (nov results) 3 3" xfId="15034" xr:uid="{00000000-0005-0000-0000-0000492B0000}"/>
    <cellStyle name="_MultipleSpace_CC Tracking Model 10-feb (nov results) 3 4" xfId="21557" xr:uid="{00000000-0005-0000-0000-00004A2B0000}"/>
    <cellStyle name="_MultipleSpace_CC Tracking Model 10-feb (nov results) 4" xfId="7277" xr:uid="{00000000-0005-0000-0000-00004B2B0000}"/>
    <cellStyle name="_MultipleSpace_CC Tracking Model 10-feb (nov results) 4 2" xfId="19296" xr:uid="{00000000-0005-0000-0000-00004C2B0000}"/>
    <cellStyle name="_MultipleSpace_CC Tracking Model 10-feb (nov results) 4 3" xfId="15032" xr:uid="{00000000-0005-0000-0000-00004D2B0000}"/>
    <cellStyle name="_MultipleSpace_CC Tracking Model 10-feb (nov results) 4 4" xfId="21558" xr:uid="{00000000-0005-0000-0000-00004E2B0000}"/>
    <cellStyle name="_MultipleSpace_CC Tracking Model 10-feb (nov results) 5" xfId="7278" xr:uid="{00000000-0005-0000-0000-00004F2B0000}"/>
    <cellStyle name="_MultipleSpace_CC Tracking Model 10-feb (nov results) 5 2" xfId="21559" xr:uid="{00000000-0005-0000-0000-0000502B0000}"/>
    <cellStyle name="_MultipleSpace_CC Tracking Model 10-feb (nov results) 6" xfId="11536" xr:uid="{00000000-0005-0000-0000-0000512B0000}"/>
    <cellStyle name="_MultipleSpace_CC Tracking Model 10-feb (nov results) 7" xfId="7273" xr:uid="{00000000-0005-0000-0000-0000522B0000}"/>
    <cellStyle name="_MultipleSpace_CC Tracking Model 13-feb (dec results)" xfId="1522" xr:uid="{00000000-0005-0000-0000-0000532B0000}"/>
    <cellStyle name="_MultipleSpace_CC Tracking Model 13-feb (dec results) 2" xfId="1523" xr:uid="{00000000-0005-0000-0000-0000542B0000}"/>
    <cellStyle name="_MultipleSpace_CC Tracking Model 13-feb (dec results) 2 2" xfId="7281" xr:uid="{00000000-0005-0000-0000-0000552B0000}"/>
    <cellStyle name="_MultipleSpace_CC Tracking Model 13-feb (dec results) 2 2 2" xfId="19300" xr:uid="{00000000-0005-0000-0000-0000562B0000}"/>
    <cellStyle name="_MultipleSpace_CC Tracking Model 13-feb (dec results) 2 2 3" xfId="15036" xr:uid="{00000000-0005-0000-0000-0000572B0000}"/>
    <cellStyle name="_MultipleSpace_CC Tracking Model 13-feb (dec results) 2 2 4" xfId="21561" xr:uid="{00000000-0005-0000-0000-0000582B0000}"/>
    <cellStyle name="_MultipleSpace_CC Tracking Model 13-feb (dec results) 2 3" xfId="17121" xr:uid="{00000000-0005-0000-0000-0000592B0000}"/>
    <cellStyle name="_MultipleSpace_CC Tracking Model 13-feb (dec results) 2 4" xfId="11539" xr:uid="{00000000-0005-0000-0000-00005A2B0000}"/>
    <cellStyle name="_MultipleSpace_CC Tracking Model 13-feb (dec results) 2 5" xfId="21560" xr:uid="{00000000-0005-0000-0000-00005B2B0000}"/>
    <cellStyle name="_MultipleSpace_CC Tracking Model 13-feb (dec results) 2 6" xfId="7280" xr:uid="{00000000-0005-0000-0000-00005C2B0000}"/>
    <cellStyle name="_MultipleSpace_CC Tracking Model 13-feb (dec results) 3" xfId="7282" xr:uid="{00000000-0005-0000-0000-00005D2B0000}"/>
    <cellStyle name="_MultipleSpace_CC Tracking Model 13-feb (dec results) 3 2" xfId="19301" xr:uid="{00000000-0005-0000-0000-00005E2B0000}"/>
    <cellStyle name="_MultipleSpace_CC Tracking Model 13-feb (dec results) 3 3" xfId="15037" xr:uid="{00000000-0005-0000-0000-00005F2B0000}"/>
    <cellStyle name="_MultipleSpace_CC Tracking Model 13-feb (dec results) 3 4" xfId="21562" xr:uid="{00000000-0005-0000-0000-0000602B0000}"/>
    <cellStyle name="_MultipleSpace_CC Tracking Model 13-feb (dec results) 4" xfId="7283" xr:uid="{00000000-0005-0000-0000-0000612B0000}"/>
    <cellStyle name="_MultipleSpace_CC Tracking Model 13-feb (dec results) 4 2" xfId="19299" xr:uid="{00000000-0005-0000-0000-0000622B0000}"/>
    <cellStyle name="_MultipleSpace_CC Tracking Model 13-feb (dec results) 4 3" xfId="15035" xr:uid="{00000000-0005-0000-0000-0000632B0000}"/>
    <cellStyle name="_MultipleSpace_CC Tracking Model 13-feb (dec results) 4 4" xfId="21563" xr:uid="{00000000-0005-0000-0000-0000642B0000}"/>
    <cellStyle name="_MultipleSpace_CC Tracking Model 13-feb (dec results) 5" xfId="7284" xr:uid="{00000000-0005-0000-0000-0000652B0000}"/>
    <cellStyle name="_MultipleSpace_CC Tracking Model 13-feb (dec results) 5 2" xfId="21564" xr:uid="{00000000-0005-0000-0000-0000662B0000}"/>
    <cellStyle name="_MultipleSpace_CC Tracking Model 13-feb (dec results) 6" xfId="11538" xr:uid="{00000000-0005-0000-0000-0000672B0000}"/>
    <cellStyle name="_MultipleSpace_CC Tracking Model 13-feb (dec results) 7" xfId="7279" xr:uid="{00000000-0005-0000-0000-0000682B0000}"/>
    <cellStyle name="_MultipleSpace_ChemBetaRegressions" xfId="1524" xr:uid="{00000000-0005-0000-0000-0000692B0000}"/>
    <cellStyle name="_MultipleSpace_ChemBetaRegressions 2" xfId="1525" xr:uid="{00000000-0005-0000-0000-00006A2B0000}"/>
    <cellStyle name="_MultipleSpace_ChemBetaRegressions 2 2" xfId="7287" xr:uid="{00000000-0005-0000-0000-00006B2B0000}"/>
    <cellStyle name="_MultipleSpace_ChemBetaRegressions 2 2 2" xfId="19303" xr:uid="{00000000-0005-0000-0000-00006C2B0000}"/>
    <cellStyle name="_MultipleSpace_ChemBetaRegressions 2 2 3" xfId="15039" xr:uid="{00000000-0005-0000-0000-00006D2B0000}"/>
    <cellStyle name="_MultipleSpace_ChemBetaRegressions 2 2 4" xfId="21566" xr:uid="{00000000-0005-0000-0000-00006E2B0000}"/>
    <cellStyle name="_MultipleSpace_ChemBetaRegressions 2 3" xfId="17122" xr:uid="{00000000-0005-0000-0000-00006F2B0000}"/>
    <cellStyle name="_MultipleSpace_ChemBetaRegressions 2 4" xfId="11541" xr:uid="{00000000-0005-0000-0000-0000702B0000}"/>
    <cellStyle name="_MultipleSpace_ChemBetaRegressions 2 5" xfId="21565" xr:uid="{00000000-0005-0000-0000-0000712B0000}"/>
    <cellStyle name="_MultipleSpace_ChemBetaRegressions 2 6" xfId="7286" xr:uid="{00000000-0005-0000-0000-0000722B0000}"/>
    <cellStyle name="_MultipleSpace_ChemBetaRegressions 3" xfId="7288" xr:uid="{00000000-0005-0000-0000-0000732B0000}"/>
    <cellStyle name="_MultipleSpace_ChemBetaRegressions 3 2" xfId="19304" xr:uid="{00000000-0005-0000-0000-0000742B0000}"/>
    <cellStyle name="_MultipleSpace_ChemBetaRegressions 3 3" xfId="15040" xr:uid="{00000000-0005-0000-0000-0000752B0000}"/>
    <cellStyle name="_MultipleSpace_ChemBetaRegressions 3 4" xfId="21567" xr:uid="{00000000-0005-0000-0000-0000762B0000}"/>
    <cellStyle name="_MultipleSpace_ChemBetaRegressions 4" xfId="7289" xr:uid="{00000000-0005-0000-0000-0000772B0000}"/>
    <cellStyle name="_MultipleSpace_ChemBetaRegressions 4 2" xfId="19302" xr:uid="{00000000-0005-0000-0000-0000782B0000}"/>
    <cellStyle name="_MultipleSpace_ChemBetaRegressions 4 3" xfId="15038" xr:uid="{00000000-0005-0000-0000-0000792B0000}"/>
    <cellStyle name="_MultipleSpace_ChemBetaRegressions 4 4" xfId="21568" xr:uid="{00000000-0005-0000-0000-00007A2B0000}"/>
    <cellStyle name="_MultipleSpace_ChemBetaRegressions 5" xfId="7290" xr:uid="{00000000-0005-0000-0000-00007B2B0000}"/>
    <cellStyle name="_MultipleSpace_ChemBetaRegressions 5 2" xfId="21569" xr:uid="{00000000-0005-0000-0000-00007C2B0000}"/>
    <cellStyle name="_MultipleSpace_ChemBetaRegressions 6" xfId="11540" xr:uid="{00000000-0005-0000-0000-00007D2B0000}"/>
    <cellStyle name="_MultipleSpace_ChemBetaRegressions 7" xfId="7285" xr:uid="{00000000-0005-0000-0000-00007E2B0000}"/>
    <cellStyle name="_MultipleSpace_Clean_LBO_Model_Mar_021" xfId="1526" xr:uid="{00000000-0005-0000-0000-00007F2B0000}"/>
    <cellStyle name="_MultipleSpace_Clean_LBO_Model_Mar_021 2" xfId="11542" xr:uid="{00000000-0005-0000-0000-0000802B0000}"/>
    <cellStyle name="_MultipleSpace_Clean_LBO_Model_Mar_021 3" xfId="7291" xr:uid="{00000000-0005-0000-0000-0000812B0000}"/>
    <cellStyle name="_MultipleSpace_csc" xfId="1527" xr:uid="{00000000-0005-0000-0000-0000822B0000}"/>
    <cellStyle name="_MultipleSpace_csc 2" xfId="17123" xr:uid="{00000000-0005-0000-0000-0000832B0000}"/>
    <cellStyle name="_MultipleSpace_csc 3" xfId="11543" xr:uid="{00000000-0005-0000-0000-0000842B0000}"/>
    <cellStyle name="_MultipleSpace_csc 4" xfId="7292" xr:uid="{00000000-0005-0000-0000-0000852B0000}"/>
    <cellStyle name="_MultipleSpace_Dakota Operating Model v1" xfId="1528" xr:uid="{00000000-0005-0000-0000-0000862B0000}"/>
    <cellStyle name="_MultipleSpace_Dakota Operating Model v1 2" xfId="1529" xr:uid="{00000000-0005-0000-0000-0000872B0000}"/>
    <cellStyle name="_MultipleSpace_Dakota Operating Model v1 2 2" xfId="7295" xr:uid="{00000000-0005-0000-0000-0000882B0000}"/>
    <cellStyle name="_MultipleSpace_Dakota Operating Model v1 2 2 2" xfId="19306" xr:uid="{00000000-0005-0000-0000-0000892B0000}"/>
    <cellStyle name="_MultipleSpace_Dakota Operating Model v1 2 2 3" xfId="15042" xr:uid="{00000000-0005-0000-0000-00008A2B0000}"/>
    <cellStyle name="_MultipleSpace_Dakota Operating Model v1 2 2 4" xfId="21571" xr:uid="{00000000-0005-0000-0000-00008B2B0000}"/>
    <cellStyle name="_MultipleSpace_Dakota Operating Model v1 2 3" xfId="17124" xr:uid="{00000000-0005-0000-0000-00008C2B0000}"/>
    <cellStyle name="_MultipleSpace_Dakota Operating Model v1 2 4" xfId="11545" xr:uid="{00000000-0005-0000-0000-00008D2B0000}"/>
    <cellStyle name="_MultipleSpace_Dakota Operating Model v1 2 5" xfId="21570" xr:uid="{00000000-0005-0000-0000-00008E2B0000}"/>
    <cellStyle name="_MultipleSpace_Dakota Operating Model v1 2 6" xfId="7294" xr:uid="{00000000-0005-0000-0000-00008F2B0000}"/>
    <cellStyle name="_MultipleSpace_Dakota Operating Model v1 3" xfId="7296" xr:uid="{00000000-0005-0000-0000-0000902B0000}"/>
    <cellStyle name="_MultipleSpace_Dakota Operating Model v1 3 2" xfId="19307" xr:uid="{00000000-0005-0000-0000-0000912B0000}"/>
    <cellStyle name="_MultipleSpace_Dakota Operating Model v1 3 3" xfId="15043" xr:uid="{00000000-0005-0000-0000-0000922B0000}"/>
    <cellStyle name="_MultipleSpace_Dakota Operating Model v1 3 4" xfId="21572" xr:uid="{00000000-0005-0000-0000-0000932B0000}"/>
    <cellStyle name="_MultipleSpace_Dakota Operating Model v1 4" xfId="7297" xr:uid="{00000000-0005-0000-0000-0000942B0000}"/>
    <cellStyle name="_MultipleSpace_Dakota Operating Model v1 4 2" xfId="19305" xr:uid="{00000000-0005-0000-0000-0000952B0000}"/>
    <cellStyle name="_MultipleSpace_Dakota Operating Model v1 4 3" xfId="15041" xr:uid="{00000000-0005-0000-0000-0000962B0000}"/>
    <cellStyle name="_MultipleSpace_Dakota Operating Model v1 4 4" xfId="21573" xr:uid="{00000000-0005-0000-0000-0000972B0000}"/>
    <cellStyle name="_MultipleSpace_Dakota Operating Model v1 5" xfId="7298" xr:uid="{00000000-0005-0000-0000-0000982B0000}"/>
    <cellStyle name="_MultipleSpace_Dakota Operating Model v1 5 2" xfId="21574" xr:uid="{00000000-0005-0000-0000-0000992B0000}"/>
    <cellStyle name="_MultipleSpace_Dakota Operating Model v1 6" xfId="11544" xr:uid="{00000000-0005-0000-0000-00009A2B0000}"/>
    <cellStyle name="_MultipleSpace_Dakota Operating Model v1 7" xfId="7293" xr:uid="{00000000-0005-0000-0000-00009B2B0000}"/>
    <cellStyle name="_MultipleSpace_dcf" xfId="1530" xr:uid="{00000000-0005-0000-0000-00009C2B0000}"/>
    <cellStyle name="_MultipleSpace_dcf 2" xfId="1531" xr:uid="{00000000-0005-0000-0000-00009D2B0000}"/>
    <cellStyle name="_MultipleSpace_dcf 2 2" xfId="7301" xr:uid="{00000000-0005-0000-0000-00009E2B0000}"/>
    <cellStyle name="_MultipleSpace_dcf 2 2 2" xfId="19309" xr:uid="{00000000-0005-0000-0000-00009F2B0000}"/>
    <cellStyle name="_MultipleSpace_dcf 2 2 3" xfId="15045" xr:uid="{00000000-0005-0000-0000-0000A02B0000}"/>
    <cellStyle name="_MultipleSpace_dcf 2 2 4" xfId="21576" xr:uid="{00000000-0005-0000-0000-0000A12B0000}"/>
    <cellStyle name="_MultipleSpace_dcf 2 3" xfId="17125" xr:uid="{00000000-0005-0000-0000-0000A22B0000}"/>
    <cellStyle name="_MultipleSpace_dcf 2 4" xfId="11547" xr:uid="{00000000-0005-0000-0000-0000A32B0000}"/>
    <cellStyle name="_MultipleSpace_dcf 2 5" xfId="21575" xr:uid="{00000000-0005-0000-0000-0000A42B0000}"/>
    <cellStyle name="_MultipleSpace_dcf 2 6" xfId="7300" xr:uid="{00000000-0005-0000-0000-0000A52B0000}"/>
    <cellStyle name="_MultipleSpace_dcf 3" xfId="7302" xr:uid="{00000000-0005-0000-0000-0000A62B0000}"/>
    <cellStyle name="_MultipleSpace_dcf 3 2" xfId="19310" xr:uid="{00000000-0005-0000-0000-0000A72B0000}"/>
    <cellStyle name="_MultipleSpace_dcf 3 3" xfId="15046" xr:uid="{00000000-0005-0000-0000-0000A82B0000}"/>
    <cellStyle name="_MultipleSpace_dcf 3 4" xfId="21577" xr:uid="{00000000-0005-0000-0000-0000A92B0000}"/>
    <cellStyle name="_MultipleSpace_dcf 4" xfId="7303" xr:uid="{00000000-0005-0000-0000-0000AA2B0000}"/>
    <cellStyle name="_MultipleSpace_dcf 4 2" xfId="19308" xr:uid="{00000000-0005-0000-0000-0000AB2B0000}"/>
    <cellStyle name="_MultipleSpace_dcf 4 3" xfId="15044" xr:uid="{00000000-0005-0000-0000-0000AC2B0000}"/>
    <cellStyle name="_MultipleSpace_dcf 4 4" xfId="21578" xr:uid="{00000000-0005-0000-0000-0000AD2B0000}"/>
    <cellStyle name="_MultipleSpace_dcf 5" xfId="7304" xr:uid="{00000000-0005-0000-0000-0000AE2B0000}"/>
    <cellStyle name="_MultipleSpace_dcf 5 2" xfId="21579" xr:uid="{00000000-0005-0000-0000-0000AF2B0000}"/>
    <cellStyle name="_MultipleSpace_dcf 6" xfId="11546" xr:uid="{00000000-0005-0000-0000-0000B02B0000}"/>
    <cellStyle name="_MultipleSpace_dcf 7" xfId="7299" xr:uid="{00000000-0005-0000-0000-0000B12B0000}"/>
    <cellStyle name="_MultipleSpace_DCF Summary pages" xfId="1532" xr:uid="{00000000-0005-0000-0000-0000B22B0000}"/>
    <cellStyle name="_MultipleSpace_DCF Summary pages 2" xfId="1533" xr:uid="{00000000-0005-0000-0000-0000B32B0000}"/>
    <cellStyle name="_MultipleSpace_DCF Summary pages 2 2" xfId="7307" xr:uid="{00000000-0005-0000-0000-0000B42B0000}"/>
    <cellStyle name="_MultipleSpace_DCF Summary pages 2 2 2" xfId="19312" xr:uid="{00000000-0005-0000-0000-0000B52B0000}"/>
    <cellStyle name="_MultipleSpace_DCF Summary pages 2 2 3" xfId="15048" xr:uid="{00000000-0005-0000-0000-0000B62B0000}"/>
    <cellStyle name="_MultipleSpace_DCF Summary pages 2 2 4" xfId="21581" xr:uid="{00000000-0005-0000-0000-0000B72B0000}"/>
    <cellStyle name="_MultipleSpace_DCF Summary pages 2 3" xfId="17126" xr:uid="{00000000-0005-0000-0000-0000B82B0000}"/>
    <cellStyle name="_MultipleSpace_DCF Summary pages 2 4" xfId="11549" xr:uid="{00000000-0005-0000-0000-0000B92B0000}"/>
    <cellStyle name="_MultipleSpace_DCF Summary pages 2 5" xfId="21580" xr:uid="{00000000-0005-0000-0000-0000BA2B0000}"/>
    <cellStyle name="_MultipleSpace_DCF Summary pages 2 6" xfId="7306" xr:uid="{00000000-0005-0000-0000-0000BB2B0000}"/>
    <cellStyle name="_MultipleSpace_DCF Summary pages 3" xfId="7308" xr:uid="{00000000-0005-0000-0000-0000BC2B0000}"/>
    <cellStyle name="_MultipleSpace_DCF Summary pages 3 2" xfId="19313" xr:uid="{00000000-0005-0000-0000-0000BD2B0000}"/>
    <cellStyle name="_MultipleSpace_DCF Summary pages 3 3" xfId="15049" xr:uid="{00000000-0005-0000-0000-0000BE2B0000}"/>
    <cellStyle name="_MultipleSpace_DCF Summary pages 3 4" xfId="21582" xr:uid="{00000000-0005-0000-0000-0000BF2B0000}"/>
    <cellStyle name="_MultipleSpace_DCF Summary pages 4" xfId="7309" xr:uid="{00000000-0005-0000-0000-0000C02B0000}"/>
    <cellStyle name="_MultipleSpace_DCF Summary pages 4 2" xfId="19311" xr:uid="{00000000-0005-0000-0000-0000C12B0000}"/>
    <cellStyle name="_MultipleSpace_DCF Summary pages 4 3" xfId="15047" xr:uid="{00000000-0005-0000-0000-0000C22B0000}"/>
    <cellStyle name="_MultipleSpace_DCF Summary pages 4 4" xfId="21583" xr:uid="{00000000-0005-0000-0000-0000C32B0000}"/>
    <cellStyle name="_MultipleSpace_DCF Summary pages 5" xfId="7310" xr:uid="{00000000-0005-0000-0000-0000C42B0000}"/>
    <cellStyle name="_MultipleSpace_DCF Summary pages 5 2" xfId="21584" xr:uid="{00000000-0005-0000-0000-0000C52B0000}"/>
    <cellStyle name="_MultipleSpace_DCF Summary pages 6" xfId="11548" xr:uid="{00000000-0005-0000-0000-0000C62B0000}"/>
    <cellStyle name="_MultipleSpace_DCF Summary pages 7" xfId="7305" xr:uid="{00000000-0005-0000-0000-0000C72B0000}"/>
    <cellStyle name="_MultipleSpace_DCF Summary pages_Jazztel" xfId="1534" xr:uid="{00000000-0005-0000-0000-0000C82B0000}"/>
    <cellStyle name="_MultipleSpace_DCF Summary pages_Jazztel 2" xfId="1535" xr:uid="{00000000-0005-0000-0000-0000C92B0000}"/>
    <cellStyle name="_MultipleSpace_DCF Summary pages_Jazztel 2 2" xfId="7313" xr:uid="{00000000-0005-0000-0000-0000CA2B0000}"/>
    <cellStyle name="_MultipleSpace_DCF Summary pages_Jazztel 2 2 2" xfId="19315" xr:uid="{00000000-0005-0000-0000-0000CB2B0000}"/>
    <cellStyle name="_MultipleSpace_DCF Summary pages_Jazztel 2 2 3" xfId="15051" xr:uid="{00000000-0005-0000-0000-0000CC2B0000}"/>
    <cellStyle name="_MultipleSpace_DCF Summary pages_Jazztel 2 2 4" xfId="21586" xr:uid="{00000000-0005-0000-0000-0000CD2B0000}"/>
    <cellStyle name="_MultipleSpace_DCF Summary pages_Jazztel 2 3" xfId="17127" xr:uid="{00000000-0005-0000-0000-0000CE2B0000}"/>
    <cellStyle name="_MultipleSpace_DCF Summary pages_Jazztel 2 4" xfId="11551" xr:uid="{00000000-0005-0000-0000-0000CF2B0000}"/>
    <cellStyle name="_MultipleSpace_DCF Summary pages_Jazztel 2 5" xfId="21585" xr:uid="{00000000-0005-0000-0000-0000D02B0000}"/>
    <cellStyle name="_MultipleSpace_DCF Summary pages_Jazztel 2 6" xfId="7312" xr:uid="{00000000-0005-0000-0000-0000D12B0000}"/>
    <cellStyle name="_MultipleSpace_DCF Summary pages_Jazztel 3" xfId="7314" xr:uid="{00000000-0005-0000-0000-0000D22B0000}"/>
    <cellStyle name="_MultipleSpace_DCF Summary pages_Jazztel 3 2" xfId="19316" xr:uid="{00000000-0005-0000-0000-0000D32B0000}"/>
    <cellStyle name="_MultipleSpace_DCF Summary pages_Jazztel 3 3" xfId="15052" xr:uid="{00000000-0005-0000-0000-0000D42B0000}"/>
    <cellStyle name="_MultipleSpace_DCF Summary pages_Jazztel 3 4" xfId="21587" xr:uid="{00000000-0005-0000-0000-0000D52B0000}"/>
    <cellStyle name="_MultipleSpace_DCF Summary pages_Jazztel 4" xfId="7315" xr:uid="{00000000-0005-0000-0000-0000D62B0000}"/>
    <cellStyle name="_MultipleSpace_DCF Summary pages_Jazztel 4 2" xfId="19314" xr:uid="{00000000-0005-0000-0000-0000D72B0000}"/>
    <cellStyle name="_MultipleSpace_DCF Summary pages_Jazztel 4 3" xfId="15050" xr:uid="{00000000-0005-0000-0000-0000D82B0000}"/>
    <cellStyle name="_MultipleSpace_DCF Summary pages_Jazztel 4 4" xfId="21588" xr:uid="{00000000-0005-0000-0000-0000D92B0000}"/>
    <cellStyle name="_MultipleSpace_DCF Summary pages_Jazztel 5" xfId="7316" xr:uid="{00000000-0005-0000-0000-0000DA2B0000}"/>
    <cellStyle name="_MultipleSpace_DCF Summary pages_Jazztel 5 2" xfId="21589" xr:uid="{00000000-0005-0000-0000-0000DB2B0000}"/>
    <cellStyle name="_MultipleSpace_DCF Summary pages_Jazztel 6" xfId="11550" xr:uid="{00000000-0005-0000-0000-0000DC2B0000}"/>
    <cellStyle name="_MultipleSpace_DCF Summary pages_Jazztel 7" xfId="7311" xr:uid="{00000000-0005-0000-0000-0000DD2B0000}"/>
    <cellStyle name="_MultipleSpace_DCF Summary pages_Jazztel model 16DP3-Exhibits_Orange-Mar01" xfId="1536" xr:uid="{00000000-0005-0000-0000-0000DE2B0000}"/>
    <cellStyle name="_MultipleSpace_DCF Summary pages_Jazztel model 16DP3-Exhibits_Orange-Mar01 2" xfId="7318" xr:uid="{00000000-0005-0000-0000-0000DF2B0000}"/>
    <cellStyle name="_MultipleSpace_DCF Summary pages_Jazztel model 16DP3-Exhibits_Orange-Mar01 2 2" xfId="11553" xr:uid="{00000000-0005-0000-0000-0000E02B0000}"/>
    <cellStyle name="_MultipleSpace_DCF Summary pages_Jazztel model 16DP3-Exhibits_Orange-Mar01 3" xfId="11552" xr:uid="{00000000-0005-0000-0000-0000E12B0000}"/>
    <cellStyle name="_MultipleSpace_DCF Summary pages_Jazztel model 16DP3-Exhibits_Orange-Mar01 4" xfId="7317" xr:uid="{00000000-0005-0000-0000-0000E22B0000}"/>
    <cellStyle name="_MultipleSpace_DCF Summary pages_Jazztel model 16DP3-Exhibits_Telefonica Moviles" xfId="1537" xr:uid="{00000000-0005-0000-0000-0000E32B0000}"/>
    <cellStyle name="_MultipleSpace_DCF Summary pages_Jazztel model 16DP3-Exhibits_Telefonica Moviles 2" xfId="1538" xr:uid="{00000000-0005-0000-0000-0000E42B0000}"/>
    <cellStyle name="_MultipleSpace_DCF Summary pages_Jazztel model 16DP3-Exhibits_Telefonica Moviles 2 2" xfId="7321" xr:uid="{00000000-0005-0000-0000-0000E52B0000}"/>
    <cellStyle name="_MultipleSpace_DCF Summary pages_Jazztel model 16DP3-Exhibits_Telefonica Moviles 2 2 2" xfId="19318" xr:uid="{00000000-0005-0000-0000-0000E62B0000}"/>
    <cellStyle name="_MultipleSpace_DCF Summary pages_Jazztel model 16DP3-Exhibits_Telefonica Moviles 2 2 3" xfId="15054" xr:uid="{00000000-0005-0000-0000-0000E72B0000}"/>
    <cellStyle name="_MultipleSpace_DCF Summary pages_Jazztel model 16DP3-Exhibits_Telefonica Moviles 2 2 4" xfId="21591" xr:uid="{00000000-0005-0000-0000-0000E82B0000}"/>
    <cellStyle name="_MultipleSpace_DCF Summary pages_Jazztel model 16DP3-Exhibits_Telefonica Moviles 2 3" xfId="17128" xr:uid="{00000000-0005-0000-0000-0000E92B0000}"/>
    <cellStyle name="_MultipleSpace_DCF Summary pages_Jazztel model 16DP3-Exhibits_Telefonica Moviles 2 4" xfId="11555" xr:uid="{00000000-0005-0000-0000-0000EA2B0000}"/>
    <cellStyle name="_MultipleSpace_DCF Summary pages_Jazztel model 16DP3-Exhibits_Telefonica Moviles 2 5" xfId="21590" xr:uid="{00000000-0005-0000-0000-0000EB2B0000}"/>
    <cellStyle name="_MultipleSpace_DCF Summary pages_Jazztel model 16DP3-Exhibits_Telefonica Moviles 2 6" xfId="7320" xr:uid="{00000000-0005-0000-0000-0000EC2B0000}"/>
    <cellStyle name="_MultipleSpace_DCF Summary pages_Jazztel model 16DP3-Exhibits_Telefonica Moviles 3" xfId="7322" xr:uid="{00000000-0005-0000-0000-0000ED2B0000}"/>
    <cellStyle name="_MultipleSpace_DCF Summary pages_Jazztel model 16DP3-Exhibits_Telefonica Moviles 3 2" xfId="19319" xr:uid="{00000000-0005-0000-0000-0000EE2B0000}"/>
    <cellStyle name="_MultipleSpace_DCF Summary pages_Jazztel model 16DP3-Exhibits_Telefonica Moviles 3 3" xfId="15055" xr:uid="{00000000-0005-0000-0000-0000EF2B0000}"/>
    <cellStyle name="_MultipleSpace_DCF Summary pages_Jazztel model 16DP3-Exhibits_Telefonica Moviles 3 4" xfId="21592" xr:uid="{00000000-0005-0000-0000-0000F02B0000}"/>
    <cellStyle name="_MultipleSpace_DCF Summary pages_Jazztel model 16DP3-Exhibits_Telefonica Moviles 4" xfId="7323" xr:uid="{00000000-0005-0000-0000-0000F12B0000}"/>
    <cellStyle name="_MultipleSpace_DCF Summary pages_Jazztel model 16DP3-Exhibits_Telefonica Moviles 4 2" xfId="19317" xr:uid="{00000000-0005-0000-0000-0000F22B0000}"/>
    <cellStyle name="_MultipleSpace_DCF Summary pages_Jazztel model 16DP3-Exhibits_Telefonica Moviles 4 3" xfId="15053" xr:uid="{00000000-0005-0000-0000-0000F32B0000}"/>
    <cellStyle name="_MultipleSpace_DCF Summary pages_Jazztel model 16DP3-Exhibits_Telefonica Moviles 4 4" xfId="21593" xr:uid="{00000000-0005-0000-0000-0000F42B0000}"/>
    <cellStyle name="_MultipleSpace_DCF Summary pages_Jazztel model 16DP3-Exhibits_Telefonica Moviles 5" xfId="7324" xr:uid="{00000000-0005-0000-0000-0000F52B0000}"/>
    <cellStyle name="_MultipleSpace_DCF Summary pages_Jazztel model 16DP3-Exhibits_Telefonica Moviles 5 2" xfId="21594" xr:uid="{00000000-0005-0000-0000-0000F62B0000}"/>
    <cellStyle name="_MultipleSpace_DCF Summary pages_Jazztel model 16DP3-Exhibits_Telefonica Moviles 6" xfId="11554" xr:uid="{00000000-0005-0000-0000-0000F72B0000}"/>
    <cellStyle name="_MultipleSpace_DCF Summary pages_Jazztel model 16DP3-Exhibits_Telefonica Moviles 7" xfId="7319" xr:uid="{00000000-0005-0000-0000-0000F82B0000}"/>
    <cellStyle name="_MultipleSpace_DCF Summary pages_Jazztel model 16DP3-Exhibits_TelenorWIPFeb01" xfId="1539" xr:uid="{00000000-0005-0000-0000-0000F92B0000}"/>
    <cellStyle name="_MultipleSpace_DCF Summary pages_Jazztel model 16DP3-Exhibits_TelenorWIPFeb01 2" xfId="7326" xr:uid="{00000000-0005-0000-0000-0000FA2B0000}"/>
    <cellStyle name="_MultipleSpace_DCF Summary pages_Jazztel model 16DP3-Exhibits_TelenorWIPFeb01 2 2" xfId="11557" xr:uid="{00000000-0005-0000-0000-0000FB2B0000}"/>
    <cellStyle name="_MultipleSpace_DCF Summary pages_Jazztel model 16DP3-Exhibits_TelenorWIPFeb01 3" xfId="11556" xr:uid="{00000000-0005-0000-0000-0000FC2B0000}"/>
    <cellStyle name="_MultipleSpace_DCF Summary pages_Jazztel model 16DP3-Exhibits_TelenorWIPFeb01 4" xfId="7325" xr:uid="{00000000-0005-0000-0000-0000FD2B0000}"/>
    <cellStyle name="_MultipleSpace_DCF Summary pages_Jazztel model 18DP-exhibits_T_MOBIL2" xfId="1540" xr:uid="{00000000-0005-0000-0000-0000FE2B0000}"/>
    <cellStyle name="_MultipleSpace_DCF Summary pages_Jazztel model 18DP-exhibits_T_MOBIL2 2" xfId="1541" xr:uid="{00000000-0005-0000-0000-0000FF2B0000}"/>
    <cellStyle name="_MultipleSpace_DCF Summary pages_Jazztel model 18DP-exhibits_T_MOBIL2 2 2" xfId="7329" xr:uid="{00000000-0005-0000-0000-0000002C0000}"/>
    <cellStyle name="_MultipleSpace_DCF Summary pages_Jazztel model 18DP-exhibits_T_MOBIL2 2 2 2" xfId="19321" xr:uid="{00000000-0005-0000-0000-0000012C0000}"/>
    <cellStyle name="_MultipleSpace_DCF Summary pages_Jazztel model 18DP-exhibits_T_MOBIL2 2 2 3" xfId="15057" xr:uid="{00000000-0005-0000-0000-0000022C0000}"/>
    <cellStyle name="_MultipleSpace_DCF Summary pages_Jazztel model 18DP-exhibits_T_MOBIL2 2 2 4" xfId="21596" xr:uid="{00000000-0005-0000-0000-0000032C0000}"/>
    <cellStyle name="_MultipleSpace_DCF Summary pages_Jazztel model 18DP-exhibits_T_MOBIL2 2 3" xfId="17129" xr:uid="{00000000-0005-0000-0000-0000042C0000}"/>
    <cellStyle name="_MultipleSpace_DCF Summary pages_Jazztel model 18DP-exhibits_T_MOBIL2 2 4" xfId="11559" xr:uid="{00000000-0005-0000-0000-0000052C0000}"/>
    <cellStyle name="_MultipleSpace_DCF Summary pages_Jazztel model 18DP-exhibits_T_MOBIL2 2 5" xfId="21595" xr:uid="{00000000-0005-0000-0000-0000062C0000}"/>
    <cellStyle name="_MultipleSpace_DCF Summary pages_Jazztel model 18DP-exhibits_T_MOBIL2 2 6" xfId="7328" xr:uid="{00000000-0005-0000-0000-0000072C0000}"/>
    <cellStyle name="_MultipleSpace_DCF Summary pages_Jazztel model 18DP-exhibits_T_MOBIL2 3" xfId="7330" xr:uid="{00000000-0005-0000-0000-0000082C0000}"/>
    <cellStyle name="_MultipleSpace_DCF Summary pages_Jazztel model 18DP-exhibits_T_MOBIL2 3 2" xfId="19322" xr:uid="{00000000-0005-0000-0000-0000092C0000}"/>
    <cellStyle name="_MultipleSpace_DCF Summary pages_Jazztel model 18DP-exhibits_T_MOBIL2 3 3" xfId="15058" xr:uid="{00000000-0005-0000-0000-00000A2C0000}"/>
    <cellStyle name="_MultipleSpace_DCF Summary pages_Jazztel model 18DP-exhibits_T_MOBIL2 3 4" xfId="21597" xr:uid="{00000000-0005-0000-0000-00000B2C0000}"/>
    <cellStyle name="_MultipleSpace_DCF Summary pages_Jazztel model 18DP-exhibits_T_MOBIL2 4" xfId="7331" xr:uid="{00000000-0005-0000-0000-00000C2C0000}"/>
    <cellStyle name="_MultipleSpace_DCF Summary pages_Jazztel model 18DP-exhibits_T_MOBIL2 4 2" xfId="19320" xr:uid="{00000000-0005-0000-0000-00000D2C0000}"/>
    <cellStyle name="_MultipleSpace_DCF Summary pages_Jazztel model 18DP-exhibits_T_MOBIL2 4 3" xfId="15056" xr:uid="{00000000-0005-0000-0000-00000E2C0000}"/>
    <cellStyle name="_MultipleSpace_DCF Summary pages_Jazztel model 18DP-exhibits_T_MOBIL2 4 4" xfId="21598" xr:uid="{00000000-0005-0000-0000-00000F2C0000}"/>
    <cellStyle name="_MultipleSpace_DCF Summary pages_Jazztel model 18DP-exhibits_T_MOBIL2 5" xfId="7332" xr:uid="{00000000-0005-0000-0000-0000102C0000}"/>
    <cellStyle name="_MultipleSpace_DCF Summary pages_Jazztel model 18DP-exhibits_T_MOBIL2 5 2" xfId="21599" xr:uid="{00000000-0005-0000-0000-0000112C0000}"/>
    <cellStyle name="_MultipleSpace_DCF Summary pages_Jazztel model 18DP-exhibits_T_MOBIL2 6" xfId="11558" xr:uid="{00000000-0005-0000-0000-0000122C0000}"/>
    <cellStyle name="_MultipleSpace_DCF Summary pages_Jazztel model 18DP-exhibits_T_MOBIL2 7" xfId="7327" xr:uid="{00000000-0005-0000-0000-0000132C0000}"/>
    <cellStyle name="_MultipleSpace_DCF Summary pages_Jazztel model 18DP-exhibits_T_MOBIL2_FT-6June2001" xfId="1542" xr:uid="{00000000-0005-0000-0000-0000142C0000}"/>
    <cellStyle name="_MultipleSpace_DCF Summary pages_Jazztel model 18DP-exhibits_T_MOBIL2_FT-6June2001 2" xfId="7334" xr:uid="{00000000-0005-0000-0000-0000152C0000}"/>
    <cellStyle name="_MultipleSpace_DCF Summary pages_Jazztel model 18DP-exhibits_T_MOBIL2_FT-6June2001 2 2" xfId="11561" xr:uid="{00000000-0005-0000-0000-0000162C0000}"/>
    <cellStyle name="_MultipleSpace_DCF Summary pages_Jazztel model 18DP-exhibits_T_MOBIL2_FT-6June2001 3" xfId="11560" xr:uid="{00000000-0005-0000-0000-0000172C0000}"/>
    <cellStyle name="_MultipleSpace_DCF Summary pages_Jazztel model 18DP-exhibits_T_MOBIL2_FT-6June2001 4" xfId="7333" xr:uid="{00000000-0005-0000-0000-0000182C0000}"/>
    <cellStyle name="_MultipleSpace_DCF Summary pages_Jazztel model 18DP-exhibits_T_MOBIL2_Orange-May01" xfId="1543" xr:uid="{00000000-0005-0000-0000-0000192C0000}"/>
    <cellStyle name="_MultipleSpace_DCF Summary pages_Jazztel model 18DP-exhibits_T_MOBIL2_Orange-May01 2" xfId="1544" xr:uid="{00000000-0005-0000-0000-00001A2C0000}"/>
    <cellStyle name="_MultipleSpace_DCF Summary pages_Jazztel model 18DP-exhibits_T_MOBIL2_Orange-May01 2 2" xfId="7337" xr:uid="{00000000-0005-0000-0000-00001B2C0000}"/>
    <cellStyle name="_MultipleSpace_DCF Summary pages_Jazztel model 18DP-exhibits_T_MOBIL2_Orange-May01 2 2 2" xfId="19324" xr:uid="{00000000-0005-0000-0000-00001C2C0000}"/>
    <cellStyle name="_MultipleSpace_DCF Summary pages_Jazztel model 18DP-exhibits_T_MOBIL2_Orange-May01 2 2 3" xfId="15060" xr:uid="{00000000-0005-0000-0000-00001D2C0000}"/>
    <cellStyle name="_MultipleSpace_DCF Summary pages_Jazztel model 18DP-exhibits_T_MOBIL2_Orange-May01 2 2 4" xfId="21601" xr:uid="{00000000-0005-0000-0000-00001E2C0000}"/>
    <cellStyle name="_MultipleSpace_DCF Summary pages_Jazztel model 18DP-exhibits_T_MOBIL2_Orange-May01 2 3" xfId="17130" xr:uid="{00000000-0005-0000-0000-00001F2C0000}"/>
    <cellStyle name="_MultipleSpace_DCF Summary pages_Jazztel model 18DP-exhibits_T_MOBIL2_Orange-May01 2 4" xfId="11563" xr:uid="{00000000-0005-0000-0000-0000202C0000}"/>
    <cellStyle name="_MultipleSpace_DCF Summary pages_Jazztel model 18DP-exhibits_T_MOBIL2_Orange-May01 2 5" xfId="21600" xr:uid="{00000000-0005-0000-0000-0000212C0000}"/>
    <cellStyle name="_MultipleSpace_DCF Summary pages_Jazztel model 18DP-exhibits_T_MOBIL2_Orange-May01 2 6" xfId="7336" xr:uid="{00000000-0005-0000-0000-0000222C0000}"/>
    <cellStyle name="_MultipleSpace_DCF Summary pages_Jazztel model 18DP-exhibits_T_MOBIL2_Orange-May01 3" xfId="7338" xr:uid="{00000000-0005-0000-0000-0000232C0000}"/>
    <cellStyle name="_MultipleSpace_DCF Summary pages_Jazztel model 18DP-exhibits_T_MOBIL2_Orange-May01 3 2" xfId="19325" xr:uid="{00000000-0005-0000-0000-0000242C0000}"/>
    <cellStyle name="_MultipleSpace_DCF Summary pages_Jazztel model 18DP-exhibits_T_MOBIL2_Orange-May01 3 3" xfId="15061" xr:uid="{00000000-0005-0000-0000-0000252C0000}"/>
    <cellStyle name="_MultipleSpace_DCF Summary pages_Jazztel model 18DP-exhibits_T_MOBIL2_Orange-May01 3 4" xfId="21602" xr:uid="{00000000-0005-0000-0000-0000262C0000}"/>
    <cellStyle name="_MultipleSpace_DCF Summary pages_Jazztel model 18DP-exhibits_T_MOBIL2_Orange-May01 4" xfId="7339" xr:uid="{00000000-0005-0000-0000-0000272C0000}"/>
    <cellStyle name="_MultipleSpace_DCF Summary pages_Jazztel model 18DP-exhibits_T_MOBIL2_Orange-May01 4 2" xfId="19323" xr:uid="{00000000-0005-0000-0000-0000282C0000}"/>
    <cellStyle name="_MultipleSpace_DCF Summary pages_Jazztel model 18DP-exhibits_T_MOBIL2_Orange-May01 4 3" xfId="15059" xr:uid="{00000000-0005-0000-0000-0000292C0000}"/>
    <cellStyle name="_MultipleSpace_DCF Summary pages_Jazztel model 18DP-exhibits_T_MOBIL2_Orange-May01 4 4" xfId="21603" xr:uid="{00000000-0005-0000-0000-00002A2C0000}"/>
    <cellStyle name="_MultipleSpace_DCF Summary pages_Jazztel model 18DP-exhibits_T_MOBIL2_Orange-May01 5" xfId="7340" xr:uid="{00000000-0005-0000-0000-00002B2C0000}"/>
    <cellStyle name="_MultipleSpace_DCF Summary pages_Jazztel model 18DP-exhibits_T_MOBIL2_Orange-May01 5 2" xfId="21604" xr:uid="{00000000-0005-0000-0000-00002C2C0000}"/>
    <cellStyle name="_MultipleSpace_DCF Summary pages_Jazztel model 18DP-exhibits_T_MOBIL2_Orange-May01 6" xfId="11562" xr:uid="{00000000-0005-0000-0000-00002D2C0000}"/>
    <cellStyle name="_MultipleSpace_DCF Summary pages_Jazztel model 18DP-exhibits_T_MOBIL2_Orange-May01 7" xfId="7335" xr:uid="{00000000-0005-0000-0000-00002E2C0000}"/>
    <cellStyle name="_MultipleSpace_DCF Summary pages_Jazztel model 18DP-exhibits_T_MOBIL2_Telefonica Moviles" xfId="1545" xr:uid="{00000000-0005-0000-0000-00002F2C0000}"/>
    <cellStyle name="_MultipleSpace_DCF Summary pages_Jazztel model 18DP-exhibits_T_MOBIL2_Telefonica Moviles 2" xfId="1546" xr:uid="{00000000-0005-0000-0000-0000302C0000}"/>
    <cellStyle name="_MultipleSpace_DCF Summary pages_Jazztel model 18DP-exhibits_T_MOBIL2_Telefonica Moviles 2 2" xfId="7343" xr:uid="{00000000-0005-0000-0000-0000312C0000}"/>
    <cellStyle name="_MultipleSpace_DCF Summary pages_Jazztel model 18DP-exhibits_T_MOBIL2_Telefonica Moviles 2 2 2" xfId="19327" xr:uid="{00000000-0005-0000-0000-0000322C0000}"/>
    <cellStyle name="_MultipleSpace_DCF Summary pages_Jazztel model 18DP-exhibits_T_MOBIL2_Telefonica Moviles 2 2 3" xfId="15063" xr:uid="{00000000-0005-0000-0000-0000332C0000}"/>
    <cellStyle name="_MultipleSpace_DCF Summary pages_Jazztel model 18DP-exhibits_T_MOBIL2_Telefonica Moviles 2 2 4" xfId="21606" xr:uid="{00000000-0005-0000-0000-0000342C0000}"/>
    <cellStyle name="_MultipleSpace_DCF Summary pages_Jazztel model 18DP-exhibits_T_MOBIL2_Telefonica Moviles 2 3" xfId="17131" xr:uid="{00000000-0005-0000-0000-0000352C0000}"/>
    <cellStyle name="_MultipleSpace_DCF Summary pages_Jazztel model 18DP-exhibits_T_MOBIL2_Telefonica Moviles 2 4" xfId="11565" xr:uid="{00000000-0005-0000-0000-0000362C0000}"/>
    <cellStyle name="_MultipleSpace_DCF Summary pages_Jazztel model 18DP-exhibits_T_MOBIL2_Telefonica Moviles 2 5" xfId="21605" xr:uid="{00000000-0005-0000-0000-0000372C0000}"/>
    <cellStyle name="_MultipleSpace_DCF Summary pages_Jazztel model 18DP-exhibits_T_MOBIL2_Telefonica Moviles 2 6" xfId="7342" xr:uid="{00000000-0005-0000-0000-0000382C0000}"/>
    <cellStyle name="_MultipleSpace_DCF Summary pages_Jazztel model 18DP-exhibits_T_MOBIL2_Telefonica Moviles 3" xfId="7344" xr:uid="{00000000-0005-0000-0000-0000392C0000}"/>
    <cellStyle name="_MultipleSpace_DCF Summary pages_Jazztel model 18DP-exhibits_T_MOBIL2_Telefonica Moviles 3 2" xfId="19328" xr:uid="{00000000-0005-0000-0000-00003A2C0000}"/>
    <cellStyle name="_MultipleSpace_DCF Summary pages_Jazztel model 18DP-exhibits_T_MOBIL2_Telefonica Moviles 3 3" xfId="15064" xr:uid="{00000000-0005-0000-0000-00003B2C0000}"/>
    <cellStyle name="_MultipleSpace_DCF Summary pages_Jazztel model 18DP-exhibits_T_MOBIL2_Telefonica Moviles 3 4" xfId="21607" xr:uid="{00000000-0005-0000-0000-00003C2C0000}"/>
    <cellStyle name="_MultipleSpace_DCF Summary pages_Jazztel model 18DP-exhibits_T_MOBIL2_Telefonica Moviles 4" xfId="7345" xr:uid="{00000000-0005-0000-0000-00003D2C0000}"/>
    <cellStyle name="_MultipleSpace_DCF Summary pages_Jazztel model 18DP-exhibits_T_MOBIL2_Telefonica Moviles 4 2" xfId="19326" xr:uid="{00000000-0005-0000-0000-00003E2C0000}"/>
    <cellStyle name="_MultipleSpace_DCF Summary pages_Jazztel model 18DP-exhibits_T_MOBIL2_Telefonica Moviles 4 3" xfId="15062" xr:uid="{00000000-0005-0000-0000-00003F2C0000}"/>
    <cellStyle name="_MultipleSpace_DCF Summary pages_Jazztel model 18DP-exhibits_T_MOBIL2_Telefonica Moviles 4 4" xfId="21608" xr:uid="{00000000-0005-0000-0000-0000402C0000}"/>
    <cellStyle name="_MultipleSpace_DCF Summary pages_Jazztel model 18DP-exhibits_T_MOBIL2_Telefonica Moviles 5" xfId="7346" xr:uid="{00000000-0005-0000-0000-0000412C0000}"/>
    <cellStyle name="_MultipleSpace_DCF Summary pages_Jazztel model 18DP-exhibits_T_MOBIL2_Telefonica Moviles 5 2" xfId="21609" xr:uid="{00000000-0005-0000-0000-0000422C0000}"/>
    <cellStyle name="_MultipleSpace_DCF Summary pages_Jazztel model 18DP-exhibits_T_MOBIL2_Telefonica Moviles 6" xfId="11564" xr:uid="{00000000-0005-0000-0000-0000432C0000}"/>
    <cellStyle name="_MultipleSpace_DCF Summary pages_Jazztel model 18DP-exhibits_T_MOBIL2_Telefonica Moviles 7" xfId="7341" xr:uid="{00000000-0005-0000-0000-0000442C0000}"/>
    <cellStyle name="_MultipleSpace_DCF Summary pages_Jazztel model 18DP-exhibits_TelenorInitiation-11Jan01" xfId="1547" xr:uid="{00000000-0005-0000-0000-0000452C0000}"/>
    <cellStyle name="_MultipleSpace_DCF Summary pages_Jazztel model 18DP-exhibits_TelenorInitiation-11Jan01 2" xfId="1548" xr:uid="{00000000-0005-0000-0000-0000462C0000}"/>
    <cellStyle name="_MultipleSpace_DCF Summary pages_Jazztel model 18DP-exhibits_TelenorInitiation-11Jan01 2 2" xfId="7349" xr:uid="{00000000-0005-0000-0000-0000472C0000}"/>
    <cellStyle name="_MultipleSpace_DCF Summary pages_Jazztel model 18DP-exhibits_TelenorInitiation-11Jan01 2 2 2" xfId="19330" xr:uid="{00000000-0005-0000-0000-0000482C0000}"/>
    <cellStyle name="_MultipleSpace_DCF Summary pages_Jazztel model 18DP-exhibits_TelenorInitiation-11Jan01 2 2 3" xfId="15066" xr:uid="{00000000-0005-0000-0000-0000492C0000}"/>
    <cellStyle name="_MultipleSpace_DCF Summary pages_Jazztel model 18DP-exhibits_TelenorInitiation-11Jan01 2 2 4" xfId="21611" xr:uid="{00000000-0005-0000-0000-00004A2C0000}"/>
    <cellStyle name="_MultipleSpace_DCF Summary pages_Jazztel model 18DP-exhibits_TelenorInitiation-11Jan01 2 3" xfId="17132" xr:uid="{00000000-0005-0000-0000-00004B2C0000}"/>
    <cellStyle name="_MultipleSpace_DCF Summary pages_Jazztel model 18DP-exhibits_TelenorInitiation-11Jan01 2 4" xfId="11567" xr:uid="{00000000-0005-0000-0000-00004C2C0000}"/>
    <cellStyle name="_MultipleSpace_DCF Summary pages_Jazztel model 18DP-exhibits_TelenorInitiation-11Jan01 2 5" xfId="21610" xr:uid="{00000000-0005-0000-0000-00004D2C0000}"/>
    <cellStyle name="_MultipleSpace_DCF Summary pages_Jazztel model 18DP-exhibits_TelenorInitiation-11Jan01 2 6" xfId="7348" xr:uid="{00000000-0005-0000-0000-00004E2C0000}"/>
    <cellStyle name="_MultipleSpace_DCF Summary pages_Jazztel model 18DP-exhibits_TelenorInitiation-11Jan01 3" xfId="7350" xr:uid="{00000000-0005-0000-0000-00004F2C0000}"/>
    <cellStyle name="_MultipleSpace_DCF Summary pages_Jazztel model 18DP-exhibits_TelenorInitiation-11Jan01 3 2" xfId="19331" xr:uid="{00000000-0005-0000-0000-0000502C0000}"/>
    <cellStyle name="_MultipleSpace_DCF Summary pages_Jazztel model 18DP-exhibits_TelenorInitiation-11Jan01 3 3" xfId="15067" xr:uid="{00000000-0005-0000-0000-0000512C0000}"/>
    <cellStyle name="_MultipleSpace_DCF Summary pages_Jazztel model 18DP-exhibits_TelenorInitiation-11Jan01 3 4" xfId="21612" xr:uid="{00000000-0005-0000-0000-0000522C0000}"/>
    <cellStyle name="_MultipleSpace_DCF Summary pages_Jazztel model 18DP-exhibits_TelenorInitiation-11Jan01 4" xfId="7351" xr:uid="{00000000-0005-0000-0000-0000532C0000}"/>
    <cellStyle name="_MultipleSpace_DCF Summary pages_Jazztel model 18DP-exhibits_TelenorInitiation-11Jan01 4 2" xfId="19329" xr:uid="{00000000-0005-0000-0000-0000542C0000}"/>
    <cellStyle name="_MultipleSpace_DCF Summary pages_Jazztel model 18DP-exhibits_TelenorInitiation-11Jan01 4 3" xfId="15065" xr:uid="{00000000-0005-0000-0000-0000552C0000}"/>
    <cellStyle name="_MultipleSpace_DCF Summary pages_Jazztel model 18DP-exhibits_TelenorInitiation-11Jan01 4 4" xfId="21613" xr:uid="{00000000-0005-0000-0000-0000562C0000}"/>
    <cellStyle name="_MultipleSpace_DCF Summary pages_Jazztel model 18DP-exhibits_TelenorInitiation-11Jan01 5" xfId="7352" xr:uid="{00000000-0005-0000-0000-0000572C0000}"/>
    <cellStyle name="_MultipleSpace_DCF Summary pages_Jazztel model 18DP-exhibits_TelenorInitiation-11Jan01 5 2" xfId="21614" xr:uid="{00000000-0005-0000-0000-0000582C0000}"/>
    <cellStyle name="_MultipleSpace_DCF Summary pages_Jazztel model 18DP-exhibits_TelenorInitiation-11Jan01 6" xfId="11566" xr:uid="{00000000-0005-0000-0000-0000592C0000}"/>
    <cellStyle name="_MultipleSpace_DCF Summary pages_Jazztel model 18DP-exhibits_TelenorInitiation-11Jan01 7" xfId="7347" xr:uid="{00000000-0005-0000-0000-00005A2C0000}"/>
    <cellStyle name="_MultipleSpace_DCF Summary pages_Jazztel1_Orange-Mar01" xfId="1549" xr:uid="{00000000-0005-0000-0000-00005B2C0000}"/>
    <cellStyle name="_MultipleSpace_DCF Summary pages_Jazztel1_Orange-Mar01 2" xfId="1550" xr:uid="{00000000-0005-0000-0000-00005C2C0000}"/>
    <cellStyle name="_MultipleSpace_DCF Summary pages_Jazztel1_Orange-Mar01 2 2" xfId="7355" xr:uid="{00000000-0005-0000-0000-00005D2C0000}"/>
    <cellStyle name="_MultipleSpace_DCF Summary pages_Jazztel1_Orange-Mar01 2 2 2" xfId="19333" xr:uid="{00000000-0005-0000-0000-00005E2C0000}"/>
    <cellStyle name="_MultipleSpace_DCF Summary pages_Jazztel1_Orange-Mar01 2 2 3" xfId="15069" xr:uid="{00000000-0005-0000-0000-00005F2C0000}"/>
    <cellStyle name="_MultipleSpace_DCF Summary pages_Jazztel1_Orange-Mar01 2 2 4" xfId="21616" xr:uid="{00000000-0005-0000-0000-0000602C0000}"/>
    <cellStyle name="_MultipleSpace_DCF Summary pages_Jazztel1_Orange-Mar01 2 3" xfId="17133" xr:uid="{00000000-0005-0000-0000-0000612C0000}"/>
    <cellStyle name="_MultipleSpace_DCF Summary pages_Jazztel1_Orange-Mar01 2 4" xfId="11569" xr:uid="{00000000-0005-0000-0000-0000622C0000}"/>
    <cellStyle name="_MultipleSpace_DCF Summary pages_Jazztel1_Orange-Mar01 2 5" xfId="21615" xr:uid="{00000000-0005-0000-0000-0000632C0000}"/>
    <cellStyle name="_MultipleSpace_DCF Summary pages_Jazztel1_Orange-Mar01 2 6" xfId="7354" xr:uid="{00000000-0005-0000-0000-0000642C0000}"/>
    <cellStyle name="_MultipleSpace_DCF Summary pages_Jazztel1_Orange-Mar01 3" xfId="7356" xr:uid="{00000000-0005-0000-0000-0000652C0000}"/>
    <cellStyle name="_MultipleSpace_DCF Summary pages_Jazztel1_Orange-Mar01 3 2" xfId="19334" xr:uid="{00000000-0005-0000-0000-0000662C0000}"/>
    <cellStyle name="_MultipleSpace_DCF Summary pages_Jazztel1_Orange-Mar01 3 3" xfId="15070" xr:uid="{00000000-0005-0000-0000-0000672C0000}"/>
    <cellStyle name="_MultipleSpace_DCF Summary pages_Jazztel1_Orange-Mar01 3 4" xfId="21617" xr:uid="{00000000-0005-0000-0000-0000682C0000}"/>
    <cellStyle name="_MultipleSpace_DCF Summary pages_Jazztel1_Orange-Mar01 4" xfId="7357" xr:uid="{00000000-0005-0000-0000-0000692C0000}"/>
    <cellStyle name="_MultipleSpace_DCF Summary pages_Jazztel1_Orange-Mar01 4 2" xfId="19332" xr:uid="{00000000-0005-0000-0000-00006A2C0000}"/>
    <cellStyle name="_MultipleSpace_DCF Summary pages_Jazztel1_Orange-Mar01 4 3" xfId="15068" xr:uid="{00000000-0005-0000-0000-00006B2C0000}"/>
    <cellStyle name="_MultipleSpace_DCF Summary pages_Jazztel1_Orange-Mar01 4 4" xfId="21618" xr:uid="{00000000-0005-0000-0000-00006C2C0000}"/>
    <cellStyle name="_MultipleSpace_DCF Summary pages_Jazztel1_Orange-Mar01 5" xfId="7358" xr:uid="{00000000-0005-0000-0000-00006D2C0000}"/>
    <cellStyle name="_MultipleSpace_DCF Summary pages_Jazztel1_Orange-Mar01 5 2" xfId="21619" xr:uid="{00000000-0005-0000-0000-00006E2C0000}"/>
    <cellStyle name="_MultipleSpace_DCF Summary pages_Jazztel1_Orange-Mar01 6" xfId="11568" xr:uid="{00000000-0005-0000-0000-00006F2C0000}"/>
    <cellStyle name="_MultipleSpace_DCF Summary pages_Jazztel1_Orange-Mar01 7" xfId="7353" xr:uid="{00000000-0005-0000-0000-0000702C0000}"/>
    <cellStyle name="_MultipleSpace_DCF Summary pages_Jazztel1_Orange-Mar01_FT-6June2001" xfId="1551" xr:uid="{00000000-0005-0000-0000-0000712C0000}"/>
    <cellStyle name="_MultipleSpace_DCF Summary pages_Jazztel1_Orange-Mar01_FT-6June2001 2" xfId="1552" xr:uid="{00000000-0005-0000-0000-0000722C0000}"/>
    <cellStyle name="_MultipleSpace_DCF Summary pages_Jazztel1_Orange-Mar01_FT-6June2001 2 2" xfId="7361" xr:uid="{00000000-0005-0000-0000-0000732C0000}"/>
    <cellStyle name="_MultipleSpace_DCF Summary pages_Jazztel1_Orange-Mar01_FT-6June2001 2 2 2" xfId="19336" xr:uid="{00000000-0005-0000-0000-0000742C0000}"/>
    <cellStyle name="_MultipleSpace_DCF Summary pages_Jazztel1_Orange-Mar01_FT-6June2001 2 2 3" xfId="15072" xr:uid="{00000000-0005-0000-0000-0000752C0000}"/>
    <cellStyle name="_MultipleSpace_DCF Summary pages_Jazztel1_Orange-Mar01_FT-6June2001 2 2 4" xfId="21621" xr:uid="{00000000-0005-0000-0000-0000762C0000}"/>
    <cellStyle name="_MultipleSpace_DCF Summary pages_Jazztel1_Orange-Mar01_FT-6June2001 2 3" xfId="17134" xr:uid="{00000000-0005-0000-0000-0000772C0000}"/>
    <cellStyle name="_MultipleSpace_DCF Summary pages_Jazztel1_Orange-Mar01_FT-6June2001 2 4" xfId="11571" xr:uid="{00000000-0005-0000-0000-0000782C0000}"/>
    <cellStyle name="_MultipleSpace_DCF Summary pages_Jazztel1_Orange-Mar01_FT-6June2001 2 5" xfId="21620" xr:uid="{00000000-0005-0000-0000-0000792C0000}"/>
    <cellStyle name="_MultipleSpace_DCF Summary pages_Jazztel1_Orange-Mar01_FT-6June2001 2 6" xfId="7360" xr:uid="{00000000-0005-0000-0000-00007A2C0000}"/>
    <cellStyle name="_MultipleSpace_DCF Summary pages_Jazztel1_Orange-Mar01_FT-6June2001 3" xfId="7362" xr:uid="{00000000-0005-0000-0000-00007B2C0000}"/>
    <cellStyle name="_MultipleSpace_DCF Summary pages_Jazztel1_Orange-Mar01_FT-6June2001 3 2" xfId="19337" xr:uid="{00000000-0005-0000-0000-00007C2C0000}"/>
    <cellStyle name="_MultipleSpace_DCF Summary pages_Jazztel1_Orange-Mar01_FT-6June2001 3 3" xfId="15073" xr:uid="{00000000-0005-0000-0000-00007D2C0000}"/>
    <cellStyle name="_MultipleSpace_DCF Summary pages_Jazztel1_Orange-Mar01_FT-6June2001 3 4" xfId="21622" xr:uid="{00000000-0005-0000-0000-00007E2C0000}"/>
    <cellStyle name="_MultipleSpace_DCF Summary pages_Jazztel1_Orange-Mar01_FT-6June2001 4" xfId="7363" xr:uid="{00000000-0005-0000-0000-00007F2C0000}"/>
    <cellStyle name="_MultipleSpace_DCF Summary pages_Jazztel1_Orange-Mar01_FT-6June2001 4 2" xfId="19335" xr:uid="{00000000-0005-0000-0000-0000802C0000}"/>
    <cellStyle name="_MultipleSpace_DCF Summary pages_Jazztel1_Orange-Mar01_FT-6June2001 4 3" xfId="15071" xr:uid="{00000000-0005-0000-0000-0000812C0000}"/>
    <cellStyle name="_MultipleSpace_DCF Summary pages_Jazztel1_Orange-Mar01_FT-6June2001 4 4" xfId="21623" xr:uid="{00000000-0005-0000-0000-0000822C0000}"/>
    <cellStyle name="_MultipleSpace_DCF Summary pages_Jazztel1_Orange-Mar01_FT-6June2001 5" xfId="7364" xr:uid="{00000000-0005-0000-0000-0000832C0000}"/>
    <cellStyle name="_MultipleSpace_DCF Summary pages_Jazztel1_Orange-Mar01_FT-6June2001 5 2" xfId="21624" xr:uid="{00000000-0005-0000-0000-0000842C0000}"/>
    <cellStyle name="_MultipleSpace_DCF Summary pages_Jazztel1_Orange-Mar01_FT-6June2001 6" xfId="11570" xr:uid="{00000000-0005-0000-0000-0000852C0000}"/>
    <cellStyle name="_MultipleSpace_DCF Summary pages_Jazztel1_Orange-Mar01_FT-6June2001 7" xfId="7359" xr:uid="{00000000-0005-0000-0000-0000862C0000}"/>
    <cellStyle name="_MultipleSpace_DCF Summary pages_Jazztel1_Orange-May01" xfId="1553" xr:uid="{00000000-0005-0000-0000-0000872C0000}"/>
    <cellStyle name="_MultipleSpace_DCF Summary pages_Jazztel1_Orange-May01 2" xfId="1554" xr:uid="{00000000-0005-0000-0000-0000882C0000}"/>
    <cellStyle name="_MultipleSpace_DCF Summary pages_Jazztel1_Orange-May01 2 2" xfId="7367" xr:uid="{00000000-0005-0000-0000-0000892C0000}"/>
    <cellStyle name="_MultipleSpace_DCF Summary pages_Jazztel1_Orange-May01 2 2 2" xfId="19339" xr:uid="{00000000-0005-0000-0000-00008A2C0000}"/>
    <cellStyle name="_MultipleSpace_DCF Summary pages_Jazztel1_Orange-May01 2 2 3" xfId="15075" xr:uid="{00000000-0005-0000-0000-00008B2C0000}"/>
    <cellStyle name="_MultipleSpace_DCF Summary pages_Jazztel1_Orange-May01 2 2 4" xfId="21626" xr:uid="{00000000-0005-0000-0000-00008C2C0000}"/>
    <cellStyle name="_MultipleSpace_DCF Summary pages_Jazztel1_Orange-May01 2 3" xfId="17135" xr:uid="{00000000-0005-0000-0000-00008D2C0000}"/>
    <cellStyle name="_MultipleSpace_DCF Summary pages_Jazztel1_Orange-May01 2 4" xfId="11573" xr:uid="{00000000-0005-0000-0000-00008E2C0000}"/>
    <cellStyle name="_MultipleSpace_DCF Summary pages_Jazztel1_Orange-May01 2 5" xfId="21625" xr:uid="{00000000-0005-0000-0000-00008F2C0000}"/>
    <cellStyle name="_MultipleSpace_DCF Summary pages_Jazztel1_Orange-May01 2 6" xfId="7366" xr:uid="{00000000-0005-0000-0000-0000902C0000}"/>
    <cellStyle name="_MultipleSpace_DCF Summary pages_Jazztel1_Orange-May01 3" xfId="7368" xr:uid="{00000000-0005-0000-0000-0000912C0000}"/>
    <cellStyle name="_MultipleSpace_DCF Summary pages_Jazztel1_Orange-May01 3 2" xfId="19340" xr:uid="{00000000-0005-0000-0000-0000922C0000}"/>
    <cellStyle name="_MultipleSpace_DCF Summary pages_Jazztel1_Orange-May01 3 3" xfId="15076" xr:uid="{00000000-0005-0000-0000-0000932C0000}"/>
    <cellStyle name="_MultipleSpace_DCF Summary pages_Jazztel1_Orange-May01 3 4" xfId="21627" xr:uid="{00000000-0005-0000-0000-0000942C0000}"/>
    <cellStyle name="_MultipleSpace_DCF Summary pages_Jazztel1_Orange-May01 4" xfId="7369" xr:uid="{00000000-0005-0000-0000-0000952C0000}"/>
    <cellStyle name="_MultipleSpace_DCF Summary pages_Jazztel1_Orange-May01 4 2" xfId="19338" xr:uid="{00000000-0005-0000-0000-0000962C0000}"/>
    <cellStyle name="_MultipleSpace_DCF Summary pages_Jazztel1_Orange-May01 4 3" xfId="15074" xr:uid="{00000000-0005-0000-0000-0000972C0000}"/>
    <cellStyle name="_MultipleSpace_DCF Summary pages_Jazztel1_Orange-May01 4 4" xfId="21628" xr:uid="{00000000-0005-0000-0000-0000982C0000}"/>
    <cellStyle name="_MultipleSpace_DCF Summary pages_Jazztel1_Orange-May01 5" xfId="7370" xr:uid="{00000000-0005-0000-0000-0000992C0000}"/>
    <cellStyle name="_MultipleSpace_DCF Summary pages_Jazztel1_Orange-May01 5 2" xfId="21629" xr:uid="{00000000-0005-0000-0000-00009A2C0000}"/>
    <cellStyle name="_MultipleSpace_DCF Summary pages_Jazztel1_Orange-May01 6" xfId="11572" xr:uid="{00000000-0005-0000-0000-00009B2C0000}"/>
    <cellStyle name="_MultipleSpace_DCF Summary pages_Jazztel1_Orange-May01 7" xfId="7365" xr:uid="{00000000-0005-0000-0000-00009C2C0000}"/>
    <cellStyle name="_MultipleSpace_DCF Summary pages_Jazztel1_TelenorInitiation-11Jan01" xfId="1555" xr:uid="{00000000-0005-0000-0000-00009D2C0000}"/>
    <cellStyle name="_MultipleSpace_DCF Summary pages_Jazztel1_TelenorInitiation-11Jan01 2" xfId="1556" xr:uid="{00000000-0005-0000-0000-00009E2C0000}"/>
    <cellStyle name="_MultipleSpace_DCF Summary pages_Jazztel1_TelenorInitiation-11Jan01 2 2" xfId="7373" xr:uid="{00000000-0005-0000-0000-00009F2C0000}"/>
    <cellStyle name="_MultipleSpace_DCF Summary pages_Jazztel1_TelenorInitiation-11Jan01 2 2 2" xfId="19342" xr:uid="{00000000-0005-0000-0000-0000A02C0000}"/>
    <cellStyle name="_MultipleSpace_DCF Summary pages_Jazztel1_TelenorInitiation-11Jan01 2 2 3" xfId="15078" xr:uid="{00000000-0005-0000-0000-0000A12C0000}"/>
    <cellStyle name="_MultipleSpace_DCF Summary pages_Jazztel1_TelenorInitiation-11Jan01 2 2 4" xfId="21631" xr:uid="{00000000-0005-0000-0000-0000A22C0000}"/>
    <cellStyle name="_MultipleSpace_DCF Summary pages_Jazztel1_TelenorInitiation-11Jan01 2 3" xfId="17136" xr:uid="{00000000-0005-0000-0000-0000A32C0000}"/>
    <cellStyle name="_MultipleSpace_DCF Summary pages_Jazztel1_TelenorInitiation-11Jan01 2 4" xfId="11575" xr:uid="{00000000-0005-0000-0000-0000A42C0000}"/>
    <cellStyle name="_MultipleSpace_DCF Summary pages_Jazztel1_TelenorInitiation-11Jan01 2 5" xfId="21630" xr:uid="{00000000-0005-0000-0000-0000A52C0000}"/>
    <cellStyle name="_MultipleSpace_DCF Summary pages_Jazztel1_TelenorInitiation-11Jan01 2 6" xfId="7372" xr:uid="{00000000-0005-0000-0000-0000A62C0000}"/>
    <cellStyle name="_MultipleSpace_DCF Summary pages_Jazztel1_TelenorInitiation-11Jan01 3" xfId="7374" xr:uid="{00000000-0005-0000-0000-0000A72C0000}"/>
    <cellStyle name="_MultipleSpace_DCF Summary pages_Jazztel1_TelenorInitiation-11Jan01 3 2" xfId="19343" xr:uid="{00000000-0005-0000-0000-0000A82C0000}"/>
    <cellStyle name="_MultipleSpace_DCF Summary pages_Jazztel1_TelenorInitiation-11Jan01 3 3" xfId="15079" xr:uid="{00000000-0005-0000-0000-0000A92C0000}"/>
    <cellStyle name="_MultipleSpace_DCF Summary pages_Jazztel1_TelenorInitiation-11Jan01 3 4" xfId="21632" xr:uid="{00000000-0005-0000-0000-0000AA2C0000}"/>
    <cellStyle name="_MultipleSpace_DCF Summary pages_Jazztel1_TelenorInitiation-11Jan01 4" xfId="7375" xr:uid="{00000000-0005-0000-0000-0000AB2C0000}"/>
    <cellStyle name="_MultipleSpace_DCF Summary pages_Jazztel1_TelenorInitiation-11Jan01 4 2" xfId="19341" xr:uid="{00000000-0005-0000-0000-0000AC2C0000}"/>
    <cellStyle name="_MultipleSpace_DCF Summary pages_Jazztel1_TelenorInitiation-11Jan01 4 3" xfId="15077" xr:uid="{00000000-0005-0000-0000-0000AD2C0000}"/>
    <cellStyle name="_MultipleSpace_DCF Summary pages_Jazztel1_TelenorInitiation-11Jan01 4 4" xfId="21633" xr:uid="{00000000-0005-0000-0000-0000AE2C0000}"/>
    <cellStyle name="_MultipleSpace_DCF Summary pages_Jazztel1_TelenorInitiation-11Jan01 5" xfId="7376" xr:uid="{00000000-0005-0000-0000-0000AF2C0000}"/>
    <cellStyle name="_MultipleSpace_DCF Summary pages_Jazztel1_TelenorInitiation-11Jan01 5 2" xfId="21634" xr:uid="{00000000-0005-0000-0000-0000B02C0000}"/>
    <cellStyle name="_MultipleSpace_DCF Summary pages_Jazztel1_TelenorInitiation-11Jan01 6" xfId="11574" xr:uid="{00000000-0005-0000-0000-0000B12C0000}"/>
    <cellStyle name="_MultipleSpace_DCF Summary pages_Jazztel1_TelenorInitiation-11Jan01 7" xfId="7371" xr:uid="{00000000-0005-0000-0000-0000B22C0000}"/>
    <cellStyle name="_MultipleSpace_DCF Summary pages_Jazztel1_TelenorInitiation-11Jan01_FT-6June2001" xfId="1557" xr:uid="{00000000-0005-0000-0000-0000B32C0000}"/>
    <cellStyle name="_MultipleSpace_DCF Summary pages_Jazztel1_TelenorInitiation-11Jan01_FT-6June2001 2" xfId="1558" xr:uid="{00000000-0005-0000-0000-0000B42C0000}"/>
    <cellStyle name="_MultipleSpace_DCF Summary pages_Jazztel1_TelenorInitiation-11Jan01_FT-6June2001 2 2" xfId="7379" xr:uid="{00000000-0005-0000-0000-0000B52C0000}"/>
    <cellStyle name="_MultipleSpace_DCF Summary pages_Jazztel1_TelenorInitiation-11Jan01_FT-6June2001 2 2 2" xfId="19345" xr:uid="{00000000-0005-0000-0000-0000B62C0000}"/>
    <cellStyle name="_MultipleSpace_DCF Summary pages_Jazztel1_TelenorInitiation-11Jan01_FT-6June2001 2 2 3" xfId="15081" xr:uid="{00000000-0005-0000-0000-0000B72C0000}"/>
    <cellStyle name="_MultipleSpace_DCF Summary pages_Jazztel1_TelenorInitiation-11Jan01_FT-6June2001 2 2 4" xfId="21636" xr:uid="{00000000-0005-0000-0000-0000B82C0000}"/>
    <cellStyle name="_MultipleSpace_DCF Summary pages_Jazztel1_TelenorInitiation-11Jan01_FT-6June2001 2 3" xfId="17137" xr:uid="{00000000-0005-0000-0000-0000B92C0000}"/>
    <cellStyle name="_MultipleSpace_DCF Summary pages_Jazztel1_TelenorInitiation-11Jan01_FT-6June2001 2 4" xfId="11577" xr:uid="{00000000-0005-0000-0000-0000BA2C0000}"/>
    <cellStyle name="_MultipleSpace_DCF Summary pages_Jazztel1_TelenorInitiation-11Jan01_FT-6June2001 2 5" xfId="21635" xr:uid="{00000000-0005-0000-0000-0000BB2C0000}"/>
    <cellStyle name="_MultipleSpace_DCF Summary pages_Jazztel1_TelenorInitiation-11Jan01_FT-6June2001 2 6" xfId="7378" xr:uid="{00000000-0005-0000-0000-0000BC2C0000}"/>
    <cellStyle name="_MultipleSpace_DCF Summary pages_Jazztel1_TelenorInitiation-11Jan01_FT-6June2001 3" xfId="7380" xr:uid="{00000000-0005-0000-0000-0000BD2C0000}"/>
    <cellStyle name="_MultipleSpace_DCF Summary pages_Jazztel1_TelenorInitiation-11Jan01_FT-6June2001 3 2" xfId="19346" xr:uid="{00000000-0005-0000-0000-0000BE2C0000}"/>
    <cellStyle name="_MultipleSpace_DCF Summary pages_Jazztel1_TelenorInitiation-11Jan01_FT-6June2001 3 3" xfId="15082" xr:uid="{00000000-0005-0000-0000-0000BF2C0000}"/>
    <cellStyle name="_MultipleSpace_DCF Summary pages_Jazztel1_TelenorInitiation-11Jan01_FT-6June2001 3 4" xfId="21637" xr:uid="{00000000-0005-0000-0000-0000C02C0000}"/>
    <cellStyle name="_MultipleSpace_DCF Summary pages_Jazztel1_TelenorInitiation-11Jan01_FT-6June2001 4" xfId="7381" xr:uid="{00000000-0005-0000-0000-0000C12C0000}"/>
    <cellStyle name="_MultipleSpace_DCF Summary pages_Jazztel1_TelenorInitiation-11Jan01_FT-6June2001 4 2" xfId="19344" xr:uid="{00000000-0005-0000-0000-0000C22C0000}"/>
    <cellStyle name="_MultipleSpace_DCF Summary pages_Jazztel1_TelenorInitiation-11Jan01_FT-6June2001 4 3" xfId="15080" xr:uid="{00000000-0005-0000-0000-0000C32C0000}"/>
    <cellStyle name="_MultipleSpace_DCF Summary pages_Jazztel1_TelenorInitiation-11Jan01_FT-6June2001 4 4" xfId="21638" xr:uid="{00000000-0005-0000-0000-0000C42C0000}"/>
    <cellStyle name="_MultipleSpace_DCF Summary pages_Jazztel1_TelenorInitiation-11Jan01_FT-6June2001 5" xfId="7382" xr:uid="{00000000-0005-0000-0000-0000C52C0000}"/>
    <cellStyle name="_MultipleSpace_DCF Summary pages_Jazztel1_TelenorInitiation-11Jan01_FT-6June2001 5 2" xfId="21639" xr:uid="{00000000-0005-0000-0000-0000C62C0000}"/>
    <cellStyle name="_MultipleSpace_DCF Summary pages_Jazztel1_TelenorInitiation-11Jan01_FT-6June2001 6" xfId="11576" xr:uid="{00000000-0005-0000-0000-0000C72C0000}"/>
    <cellStyle name="_MultipleSpace_DCF Summary pages_Jazztel1_TelenorInitiation-11Jan01_FT-6June2001 7" xfId="7377" xr:uid="{00000000-0005-0000-0000-0000C82C0000}"/>
    <cellStyle name="_MultipleSpace_DCF Summary pages_Jazztel1_TelenorWIPFeb01" xfId="1559" xr:uid="{00000000-0005-0000-0000-0000C92C0000}"/>
    <cellStyle name="_MultipleSpace_DCF Summary pages_Jazztel1_TelenorWIPFeb01 2" xfId="1560" xr:uid="{00000000-0005-0000-0000-0000CA2C0000}"/>
    <cellStyle name="_MultipleSpace_DCF Summary pages_Jazztel1_TelenorWIPFeb01 2 2" xfId="7385" xr:uid="{00000000-0005-0000-0000-0000CB2C0000}"/>
    <cellStyle name="_MultipleSpace_DCF Summary pages_Jazztel1_TelenorWIPFeb01 2 2 2" xfId="19348" xr:uid="{00000000-0005-0000-0000-0000CC2C0000}"/>
    <cellStyle name="_MultipleSpace_DCF Summary pages_Jazztel1_TelenorWIPFeb01 2 2 3" xfId="15084" xr:uid="{00000000-0005-0000-0000-0000CD2C0000}"/>
    <cellStyle name="_MultipleSpace_DCF Summary pages_Jazztel1_TelenorWIPFeb01 2 2 4" xfId="21641" xr:uid="{00000000-0005-0000-0000-0000CE2C0000}"/>
    <cellStyle name="_MultipleSpace_DCF Summary pages_Jazztel1_TelenorWIPFeb01 2 3" xfId="17138" xr:uid="{00000000-0005-0000-0000-0000CF2C0000}"/>
    <cellStyle name="_MultipleSpace_DCF Summary pages_Jazztel1_TelenorWIPFeb01 2 4" xfId="11579" xr:uid="{00000000-0005-0000-0000-0000D02C0000}"/>
    <cellStyle name="_MultipleSpace_DCF Summary pages_Jazztel1_TelenorWIPFeb01 2 5" xfId="21640" xr:uid="{00000000-0005-0000-0000-0000D12C0000}"/>
    <cellStyle name="_MultipleSpace_DCF Summary pages_Jazztel1_TelenorWIPFeb01 2 6" xfId="7384" xr:uid="{00000000-0005-0000-0000-0000D22C0000}"/>
    <cellStyle name="_MultipleSpace_DCF Summary pages_Jazztel1_TelenorWIPFeb01 3" xfId="7386" xr:uid="{00000000-0005-0000-0000-0000D32C0000}"/>
    <cellStyle name="_MultipleSpace_DCF Summary pages_Jazztel1_TelenorWIPFeb01 3 2" xfId="19349" xr:uid="{00000000-0005-0000-0000-0000D42C0000}"/>
    <cellStyle name="_MultipleSpace_DCF Summary pages_Jazztel1_TelenorWIPFeb01 3 3" xfId="15085" xr:uid="{00000000-0005-0000-0000-0000D52C0000}"/>
    <cellStyle name="_MultipleSpace_DCF Summary pages_Jazztel1_TelenorWIPFeb01 3 4" xfId="21642" xr:uid="{00000000-0005-0000-0000-0000D62C0000}"/>
    <cellStyle name="_MultipleSpace_DCF Summary pages_Jazztel1_TelenorWIPFeb01 4" xfId="7387" xr:uid="{00000000-0005-0000-0000-0000D72C0000}"/>
    <cellStyle name="_MultipleSpace_DCF Summary pages_Jazztel1_TelenorWIPFeb01 4 2" xfId="19347" xr:uid="{00000000-0005-0000-0000-0000D82C0000}"/>
    <cellStyle name="_MultipleSpace_DCF Summary pages_Jazztel1_TelenorWIPFeb01 4 3" xfId="15083" xr:uid="{00000000-0005-0000-0000-0000D92C0000}"/>
    <cellStyle name="_MultipleSpace_DCF Summary pages_Jazztel1_TelenorWIPFeb01 4 4" xfId="21643" xr:uid="{00000000-0005-0000-0000-0000DA2C0000}"/>
    <cellStyle name="_MultipleSpace_DCF Summary pages_Jazztel1_TelenorWIPFeb01 5" xfId="7388" xr:uid="{00000000-0005-0000-0000-0000DB2C0000}"/>
    <cellStyle name="_MultipleSpace_DCF Summary pages_Jazztel1_TelenorWIPFeb01 5 2" xfId="21644" xr:uid="{00000000-0005-0000-0000-0000DC2C0000}"/>
    <cellStyle name="_MultipleSpace_DCF Summary pages_Jazztel1_TelenorWIPFeb01 6" xfId="11578" xr:uid="{00000000-0005-0000-0000-0000DD2C0000}"/>
    <cellStyle name="_MultipleSpace_DCF Summary pages_Jazztel1_TelenorWIPFeb01 7" xfId="7383" xr:uid="{00000000-0005-0000-0000-0000DE2C0000}"/>
    <cellStyle name="_MultipleSpace_DCF Summary pages_Jazztel1_TelenorWIPFeb01_FT-6June2001" xfId="1561" xr:uid="{00000000-0005-0000-0000-0000DF2C0000}"/>
    <cellStyle name="_MultipleSpace_DCF Summary pages_Jazztel1_TelenorWIPFeb01_FT-6June2001 2" xfId="1562" xr:uid="{00000000-0005-0000-0000-0000E02C0000}"/>
    <cellStyle name="_MultipleSpace_DCF Summary pages_Jazztel1_TelenorWIPFeb01_FT-6June2001 2 2" xfId="7391" xr:uid="{00000000-0005-0000-0000-0000E12C0000}"/>
    <cellStyle name="_MultipleSpace_DCF Summary pages_Jazztel1_TelenorWIPFeb01_FT-6June2001 2 2 2" xfId="19351" xr:uid="{00000000-0005-0000-0000-0000E22C0000}"/>
    <cellStyle name="_MultipleSpace_DCF Summary pages_Jazztel1_TelenorWIPFeb01_FT-6June2001 2 2 3" xfId="15087" xr:uid="{00000000-0005-0000-0000-0000E32C0000}"/>
    <cellStyle name="_MultipleSpace_DCF Summary pages_Jazztel1_TelenorWIPFeb01_FT-6June2001 2 2 4" xfId="21646" xr:uid="{00000000-0005-0000-0000-0000E42C0000}"/>
    <cellStyle name="_MultipleSpace_DCF Summary pages_Jazztel1_TelenorWIPFeb01_FT-6June2001 2 3" xfId="17139" xr:uid="{00000000-0005-0000-0000-0000E52C0000}"/>
    <cellStyle name="_MultipleSpace_DCF Summary pages_Jazztel1_TelenorWIPFeb01_FT-6June2001 2 4" xfId="11581" xr:uid="{00000000-0005-0000-0000-0000E62C0000}"/>
    <cellStyle name="_MultipleSpace_DCF Summary pages_Jazztel1_TelenorWIPFeb01_FT-6June2001 2 5" xfId="21645" xr:uid="{00000000-0005-0000-0000-0000E72C0000}"/>
    <cellStyle name="_MultipleSpace_DCF Summary pages_Jazztel1_TelenorWIPFeb01_FT-6June2001 2 6" xfId="7390" xr:uid="{00000000-0005-0000-0000-0000E82C0000}"/>
    <cellStyle name="_MultipleSpace_DCF Summary pages_Jazztel1_TelenorWIPFeb01_FT-6June2001 3" xfId="7392" xr:uid="{00000000-0005-0000-0000-0000E92C0000}"/>
    <cellStyle name="_MultipleSpace_DCF Summary pages_Jazztel1_TelenorWIPFeb01_FT-6June2001 3 2" xfId="19352" xr:uid="{00000000-0005-0000-0000-0000EA2C0000}"/>
    <cellStyle name="_MultipleSpace_DCF Summary pages_Jazztel1_TelenorWIPFeb01_FT-6June2001 3 3" xfId="15088" xr:uid="{00000000-0005-0000-0000-0000EB2C0000}"/>
    <cellStyle name="_MultipleSpace_DCF Summary pages_Jazztel1_TelenorWIPFeb01_FT-6June2001 3 4" xfId="21647" xr:uid="{00000000-0005-0000-0000-0000EC2C0000}"/>
    <cellStyle name="_MultipleSpace_DCF Summary pages_Jazztel1_TelenorWIPFeb01_FT-6June2001 4" xfId="7393" xr:uid="{00000000-0005-0000-0000-0000ED2C0000}"/>
    <cellStyle name="_MultipleSpace_DCF Summary pages_Jazztel1_TelenorWIPFeb01_FT-6June2001 4 2" xfId="19350" xr:uid="{00000000-0005-0000-0000-0000EE2C0000}"/>
    <cellStyle name="_MultipleSpace_DCF Summary pages_Jazztel1_TelenorWIPFeb01_FT-6June2001 4 3" xfId="15086" xr:uid="{00000000-0005-0000-0000-0000EF2C0000}"/>
    <cellStyle name="_MultipleSpace_DCF Summary pages_Jazztel1_TelenorWIPFeb01_FT-6June2001 4 4" xfId="21648" xr:uid="{00000000-0005-0000-0000-0000F02C0000}"/>
    <cellStyle name="_MultipleSpace_DCF Summary pages_Jazztel1_TelenorWIPFeb01_FT-6June2001 5" xfId="7394" xr:uid="{00000000-0005-0000-0000-0000F12C0000}"/>
    <cellStyle name="_MultipleSpace_DCF Summary pages_Jazztel1_TelenorWIPFeb01_FT-6June2001 5 2" xfId="21649" xr:uid="{00000000-0005-0000-0000-0000F22C0000}"/>
    <cellStyle name="_MultipleSpace_DCF Summary pages_Jazztel1_TelenorWIPFeb01_FT-6June2001 6" xfId="11580" xr:uid="{00000000-0005-0000-0000-0000F32C0000}"/>
    <cellStyle name="_MultipleSpace_DCF Summary pages_Jazztel1_TelenorWIPFeb01_FT-6June2001 7" xfId="7389" xr:uid="{00000000-0005-0000-0000-0000F42C0000}"/>
    <cellStyle name="_MultipleSpace_Discount Rate Analysis" xfId="1563" xr:uid="{00000000-0005-0000-0000-0000F52C0000}"/>
    <cellStyle name="_MultipleSpace_Discount Rate Analysis 2" xfId="1564" xr:uid="{00000000-0005-0000-0000-0000F62C0000}"/>
    <cellStyle name="_MultipleSpace_Discount Rate Analysis 2 2" xfId="7397" xr:uid="{00000000-0005-0000-0000-0000F72C0000}"/>
    <cellStyle name="_MultipleSpace_Discount Rate Analysis 2 2 2" xfId="19354" xr:uid="{00000000-0005-0000-0000-0000F82C0000}"/>
    <cellStyle name="_MultipleSpace_Discount Rate Analysis 2 2 3" xfId="15090" xr:uid="{00000000-0005-0000-0000-0000F92C0000}"/>
    <cellStyle name="_MultipleSpace_Discount Rate Analysis 2 2 4" xfId="21651" xr:uid="{00000000-0005-0000-0000-0000FA2C0000}"/>
    <cellStyle name="_MultipleSpace_Discount Rate Analysis 2 3" xfId="17140" xr:uid="{00000000-0005-0000-0000-0000FB2C0000}"/>
    <cellStyle name="_MultipleSpace_Discount Rate Analysis 2 4" xfId="11583" xr:uid="{00000000-0005-0000-0000-0000FC2C0000}"/>
    <cellStyle name="_MultipleSpace_Discount Rate Analysis 2 5" xfId="21650" xr:uid="{00000000-0005-0000-0000-0000FD2C0000}"/>
    <cellStyle name="_MultipleSpace_Discount Rate Analysis 2 6" xfId="7396" xr:uid="{00000000-0005-0000-0000-0000FE2C0000}"/>
    <cellStyle name="_MultipleSpace_Discount Rate Analysis 3" xfId="7398" xr:uid="{00000000-0005-0000-0000-0000FF2C0000}"/>
    <cellStyle name="_MultipleSpace_Discount Rate Analysis 3 2" xfId="19355" xr:uid="{00000000-0005-0000-0000-0000002D0000}"/>
    <cellStyle name="_MultipleSpace_Discount Rate Analysis 3 3" xfId="15091" xr:uid="{00000000-0005-0000-0000-0000012D0000}"/>
    <cellStyle name="_MultipleSpace_Discount Rate Analysis 3 4" xfId="21652" xr:uid="{00000000-0005-0000-0000-0000022D0000}"/>
    <cellStyle name="_MultipleSpace_Discount Rate Analysis 4" xfId="7399" xr:uid="{00000000-0005-0000-0000-0000032D0000}"/>
    <cellStyle name="_MultipleSpace_Discount Rate Analysis 4 2" xfId="19353" xr:uid="{00000000-0005-0000-0000-0000042D0000}"/>
    <cellStyle name="_MultipleSpace_Discount Rate Analysis 4 3" xfId="15089" xr:uid="{00000000-0005-0000-0000-0000052D0000}"/>
    <cellStyle name="_MultipleSpace_Discount Rate Analysis 4 4" xfId="21653" xr:uid="{00000000-0005-0000-0000-0000062D0000}"/>
    <cellStyle name="_MultipleSpace_Discount Rate Analysis 5" xfId="7400" xr:uid="{00000000-0005-0000-0000-0000072D0000}"/>
    <cellStyle name="_MultipleSpace_Discount Rate Analysis 5 2" xfId="21654" xr:uid="{00000000-0005-0000-0000-0000082D0000}"/>
    <cellStyle name="_MultipleSpace_Discount Rate Analysis 6" xfId="11582" xr:uid="{00000000-0005-0000-0000-0000092D0000}"/>
    <cellStyle name="_MultipleSpace_Discount Rate Analysis 7" xfId="7395" xr:uid="{00000000-0005-0000-0000-00000A2D0000}"/>
    <cellStyle name="_MultipleSpace_DSM_BASF_Betas" xfId="1565" xr:uid="{00000000-0005-0000-0000-00000B2D0000}"/>
    <cellStyle name="_MultipleSpace_DSM_BASF_Betas 2" xfId="1566" xr:uid="{00000000-0005-0000-0000-00000C2D0000}"/>
    <cellStyle name="_MultipleSpace_DSM_BASF_Betas 2 2" xfId="7403" xr:uid="{00000000-0005-0000-0000-00000D2D0000}"/>
    <cellStyle name="_MultipleSpace_DSM_BASF_Betas 2 2 2" xfId="19357" xr:uid="{00000000-0005-0000-0000-00000E2D0000}"/>
    <cellStyle name="_MultipleSpace_DSM_BASF_Betas 2 2 3" xfId="15093" xr:uid="{00000000-0005-0000-0000-00000F2D0000}"/>
    <cellStyle name="_MultipleSpace_DSM_BASF_Betas 2 2 4" xfId="21656" xr:uid="{00000000-0005-0000-0000-0000102D0000}"/>
    <cellStyle name="_MultipleSpace_DSM_BASF_Betas 2 3" xfId="17141" xr:uid="{00000000-0005-0000-0000-0000112D0000}"/>
    <cellStyle name="_MultipleSpace_DSM_BASF_Betas 2 4" xfId="11585" xr:uid="{00000000-0005-0000-0000-0000122D0000}"/>
    <cellStyle name="_MultipleSpace_DSM_BASF_Betas 2 5" xfId="21655" xr:uid="{00000000-0005-0000-0000-0000132D0000}"/>
    <cellStyle name="_MultipleSpace_DSM_BASF_Betas 2 6" xfId="7402" xr:uid="{00000000-0005-0000-0000-0000142D0000}"/>
    <cellStyle name="_MultipleSpace_DSM_BASF_Betas 3" xfId="7404" xr:uid="{00000000-0005-0000-0000-0000152D0000}"/>
    <cellStyle name="_MultipleSpace_DSM_BASF_Betas 3 2" xfId="19358" xr:uid="{00000000-0005-0000-0000-0000162D0000}"/>
    <cellStyle name="_MultipleSpace_DSM_BASF_Betas 3 3" xfId="15094" xr:uid="{00000000-0005-0000-0000-0000172D0000}"/>
    <cellStyle name="_MultipleSpace_DSM_BASF_Betas 3 4" xfId="21657" xr:uid="{00000000-0005-0000-0000-0000182D0000}"/>
    <cellStyle name="_MultipleSpace_DSM_BASF_Betas 4" xfId="7405" xr:uid="{00000000-0005-0000-0000-0000192D0000}"/>
    <cellStyle name="_MultipleSpace_DSM_BASF_Betas 4 2" xfId="19356" xr:uid="{00000000-0005-0000-0000-00001A2D0000}"/>
    <cellStyle name="_MultipleSpace_DSM_BASF_Betas 4 3" xfId="15092" xr:uid="{00000000-0005-0000-0000-00001B2D0000}"/>
    <cellStyle name="_MultipleSpace_DSM_BASF_Betas 4 4" xfId="21658" xr:uid="{00000000-0005-0000-0000-00001C2D0000}"/>
    <cellStyle name="_MultipleSpace_DSM_BASF_Betas 5" xfId="7406" xr:uid="{00000000-0005-0000-0000-00001D2D0000}"/>
    <cellStyle name="_MultipleSpace_DSM_BASF_Betas 5 2" xfId="21659" xr:uid="{00000000-0005-0000-0000-00001E2D0000}"/>
    <cellStyle name="_MultipleSpace_DSM_BASF_Betas 6" xfId="11584" xr:uid="{00000000-0005-0000-0000-00001F2D0000}"/>
    <cellStyle name="_MultipleSpace_DSM_BASF_Betas 7" xfId="7401" xr:uid="{00000000-0005-0000-0000-0000202D0000}"/>
    <cellStyle name="_MultipleSpace_Entertainment CSC_Q3 2003_10_2003.xls_REVISED" xfId="1567" xr:uid="{00000000-0005-0000-0000-0000212D0000}"/>
    <cellStyle name="_MultipleSpace_Entertainment CSC_Q3 2003_10_2003.xls_REVISED 2" xfId="1568" xr:uid="{00000000-0005-0000-0000-0000222D0000}"/>
    <cellStyle name="_MultipleSpace_Entertainment CSC_Q3 2003_10_2003.xls_REVISED 2 2" xfId="7409" xr:uid="{00000000-0005-0000-0000-0000232D0000}"/>
    <cellStyle name="_MultipleSpace_Entertainment CSC_Q3 2003_10_2003.xls_REVISED 2 2 2" xfId="19360" xr:uid="{00000000-0005-0000-0000-0000242D0000}"/>
    <cellStyle name="_MultipleSpace_Entertainment CSC_Q3 2003_10_2003.xls_REVISED 2 2 3" xfId="15096" xr:uid="{00000000-0005-0000-0000-0000252D0000}"/>
    <cellStyle name="_MultipleSpace_Entertainment CSC_Q3 2003_10_2003.xls_REVISED 2 2 4" xfId="21661" xr:uid="{00000000-0005-0000-0000-0000262D0000}"/>
    <cellStyle name="_MultipleSpace_Entertainment CSC_Q3 2003_10_2003.xls_REVISED 2 3" xfId="17142" xr:uid="{00000000-0005-0000-0000-0000272D0000}"/>
    <cellStyle name="_MultipleSpace_Entertainment CSC_Q3 2003_10_2003.xls_REVISED 2 4" xfId="11587" xr:uid="{00000000-0005-0000-0000-0000282D0000}"/>
    <cellStyle name="_MultipleSpace_Entertainment CSC_Q3 2003_10_2003.xls_REVISED 2 5" xfId="21660" xr:uid="{00000000-0005-0000-0000-0000292D0000}"/>
    <cellStyle name="_MultipleSpace_Entertainment CSC_Q3 2003_10_2003.xls_REVISED 2 6" xfId="7408" xr:uid="{00000000-0005-0000-0000-00002A2D0000}"/>
    <cellStyle name="_MultipleSpace_Entertainment CSC_Q3 2003_10_2003.xls_REVISED 3" xfId="7410" xr:uid="{00000000-0005-0000-0000-00002B2D0000}"/>
    <cellStyle name="_MultipleSpace_Entertainment CSC_Q3 2003_10_2003.xls_REVISED 3 2" xfId="19361" xr:uid="{00000000-0005-0000-0000-00002C2D0000}"/>
    <cellStyle name="_MultipleSpace_Entertainment CSC_Q3 2003_10_2003.xls_REVISED 3 3" xfId="15097" xr:uid="{00000000-0005-0000-0000-00002D2D0000}"/>
    <cellStyle name="_MultipleSpace_Entertainment CSC_Q3 2003_10_2003.xls_REVISED 3 4" xfId="21662" xr:uid="{00000000-0005-0000-0000-00002E2D0000}"/>
    <cellStyle name="_MultipleSpace_Entertainment CSC_Q3 2003_10_2003.xls_REVISED 4" xfId="7411" xr:uid="{00000000-0005-0000-0000-00002F2D0000}"/>
    <cellStyle name="_MultipleSpace_Entertainment CSC_Q3 2003_10_2003.xls_REVISED 4 2" xfId="19359" xr:uid="{00000000-0005-0000-0000-0000302D0000}"/>
    <cellStyle name="_MultipleSpace_Entertainment CSC_Q3 2003_10_2003.xls_REVISED 4 3" xfId="15095" xr:uid="{00000000-0005-0000-0000-0000312D0000}"/>
    <cellStyle name="_MultipleSpace_Entertainment CSC_Q3 2003_10_2003.xls_REVISED 4 4" xfId="21663" xr:uid="{00000000-0005-0000-0000-0000322D0000}"/>
    <cellStyle name="_MultipleSpace_Entertainment CSC_Q3 2003_10_2003.xls_REVISED 5" xfId="7412" xr:uid="{00000000-0005-0000-0000-0000332D0000}"/>
    <cellStyle name="_MultipleSpace_Entertainment CSC_Q3 2003_10_2003.xls_REVISED 5 2" xfId="21664" xr:uid="{00000000-0005-0000-0000-0000342D0000}"/>
    <cellStyle name="_MultipleSpace_Entertainment CSC_Q3 2003_10_2003.xls_REVISED 6" xfId="11586" xr:uid="{00000000-0005-0000-0000-0000352D0000}"/>
    <cellStyle name="_MultipleSpace_Entertainment CSC_Q3 2003_10_2003.xls_REVISED 7" xfId="7407" xr:uid="{00000000-0005-0000-0000-0000362D0000}"/>
    <cellStyle name="_MultipleSpace_European Cable CSC (08 October 03)" xfId="1569" xr:uid="{00000000-0005-0000-0000-0000372D0000}"/>
    <cellStyle name="_MultipleSpace_European Cable CSC (08 October 03) 2" xfId="1570" xr:uid="{00000000-0005-0000-0000-0000382D0000}"/>
    <cellStyle name="_MultipleSpace_European Cable CSC (08 October 03) 2 2" xfId="7415" xr:uid="{00000000-0005-0000-0000-0000392D0000}"/>
    <cellStyle name="_MultipleSpace_European Cable CSC (08 October 03) 2 2 2" xfId="19363" xr:uid="{00000000-0005-0000-0000-00003A2D0000}"/>
    <cellStyle name="_MultipleSpace_European Cable CSC (08 October 03) 2 2 3" xfId="15099" xr:uid="{00000000-0005-0000-0000-00003B2D0000}"/>
    <cellStyle name="_MultipleSpace_European Cable CSC (08 October 03) 2 2 4" xfId="21666" xr:uid="{00000000-0005-0000-0000-00003C2D0000}"/>
    <cellStyle name="_MultipleSpace_European Cable CSC (08 October 03) 2 3" xfId="17143" xr:uid="{00000000-0005-0000-0000-00003D2D0000}"/>
    <cellStyle name="_MultipleSpace_European Cable CSC (08 October 03) 2 4" xfId="11589" xr:uid="{00000000-0005-0000-0000-00003E2D0000}"/>
    <cellStyle name="_MultipleSpace_European Cable CSC (08 October 03) 2 5" xfId="21665" xr:uid="{00000000-0005-0000-0000-00003F2D0000}"/>
    <cellStyle name="_MultipleSpace_European Cable CSC (08 October 03) 2 6" xfId="7414" xr:uid="{00000000-0005-0000-0000-0000402D0000}"/>
    <cellStyle name="_MultipleSpace_European Cable CSC (08 October 03) 3" xfId="7416" xr:uid="{00000000-0005-0000-0000-0000412D0000}"/>
    <cellStyle name="_MultipleSpace_European Cable CSC (08 October 03) 3 2" xfId="19364" xr:uid="{00000000-0005-0000-0000-0000422D0000}"/>
    <cellStyle name="_MultipleSpace_European Cable CSC (08 October 03) 3 3" xfId="15100" xr:uid="{00000000-0005-0000-0000-0000432D0000}"/>
    <cellStyle name="_MultipleSpace_European Cable CSC (08 October 03) 3 4" xfId="21667" xr:uid="{00000000-0005-0000-0000-0000442D0000}"/>
    <cellStyle name="_MultipleSpace_European Cable CSC (08 October 03) 4" xfId="7417" xr:uid="{00000000-0005-0000-0000-0000452D0000}"/>
    <cellStyle name="_MultipleSpace_European Cable CSC (08 October 03) 4 2" xfId="19362" xr:uid="{00000000-0005-0000-0000-0000462D0000}"/>
    <cellStyle name="_MultipleSpace_European Cable CSC (08 October 03) 4 3" xfId="15098" xr:uid="{00000000-0005-0000-0000-0000472D0000}"/>
    <cellStyle name="_MultipleSpace_European Cable CSC (08 October 03) 4 4" xfId="21668" xr:uid="{00000000-0005-0000-0000-0000482D0000}"/>
    <cellStyle name="_MultipleSpace_European Cable CSC (08 October 03) 5" xfId="7418" xr:uid="{00000000-0005-0000-0000-0000492D0000}"/>
    <cellStyle name="_MultipleSpace_European Cable CSC (08 October 03) 5 2" xfId="21669" xr:uid="{00000000-0005-0000-0000-00004A2D0000}"/>
    <cellStyle name="_MultipleSpace_European Cable CSC (08 October 03) 6" xfId="11588" xr:uid="{00000000-0005-0000-0000-00004B2D0000}"/>
    <cellStyle name="_MultipleSpace_European Cable CSC (08 October 03) 7" xfId="7413" xr:uid="{00000000-0005-0000-0000-00004C2D0000}"/>
    <cellStyle name="_MultipleSpace_European Consumer Publishing_Deal_Comp Sep 2005" xfId="1571" xr:uid="{00000000-0005-0000-0000-00004D2D0000}"/>
    <cellStyle name="_MultipleSpace_European Consumer Publishing_Deal_Comp Sep 2005 2" xfId="1572" xr:uid="{00000000-0005-0000-0000-00004E2D0000}"/>
    <cellStyle name="_MultipleSpace_European Consumer Publishing_Deal_Comp Sep 2005 2 2" xfId="7421" xr:uid="{00000000-0005-0000-0000-00004F2D0000}"/>
    <cellStyle name="_MultipleSpace_European Consumer Publishing_Deal_Comp Sep 2005 2 2 2" xfId="19366" xr:uid="{00000000-0005-0000-0000-0000502D0000}"/>
    <cellStyle name="_MultipleSpace_European Consumer Publishing_Deal_Comp Sep 2005 2 2 3" xfId="15102" xr:uid="{00000000-0005-0000-0000-0000512D0000}"/>
    <cellStyle name="_MultipleSpace_European Consumer Publishing_Deal_Comp Sep 2005 2 2 4" xfId="21671" xr:uid="{00000000-0005-0000-0000-0000522D0000}"/>
    <cellStyle name="_MultipleSpace_European Consumer Publishing_Deal_Comp Sep 2005 2 3" xfId="17144" xr:uid="{00000000-0005-0000-0000-0000532D0000}"/>
    <cellStyle name="_MultipleSpace_European Consumer Publishing_Deal_Comp Sep 2005 2 4" xfId="11591" xr:uid="{00000000-0005-0000-0000-0000542D0000}"/>
    <cellStyle name="_MultipleSpace_European Consumer Publishing_Deal_Comp Sep 2005 2 5" xfId="21670" xr:uid="{00000000-0005-0000-0000-0000552D0000}"/>
    <cellStyle name="_MultipleSpace_European Consumer Publishing_Deal_Comp Sep 2005 2 6" xfId="7420" xr:uid="{00000000-0005-0000-0000-0000562D0000}"/>
    <cellStyle name="_MultipleSpace_European Consumer Publishing_Deal_Comp Sep 2005 3" xfId="7422" xr:uid="{00000000-0005-0000-0000-0000572D0000}"/>
    <cellStyle name="_MultipleSpace_European Consumer Publishing_Deal_Comp Sep 2005 3 2" xfId="19367" xr:uid="{00000000-0005-0000-0000-0000582D0000}"/>
    <cellStyle name="_MultipleSpace_European Consumer Publishing_Deal_Comp Sep 2005 3 3" xfId="15103" xr:uid="{00000000-0005-0000-0000-0000592D0000}"/>
    <cellStyle name="_MultipleSpace_European Consumer Publishing_Deal_Comp Sep 2005 3 4" xfId="21672" xr:uid="{00000000-0005-0000-0000-00005A2D0000}"/>
    <cellStyle name="_MultipleSpace_European Consumer Publishing_Deal_Comp Sep 2005 4" xfId="7423" xr:uid="{00000000-0005-0000-0000-00005B2D0000}"/>
    <cellStyle name="_MultipleSpace_European Consumer Publishing_Deal_Comp Sep 2005 4 2" xfId="19365" xr:uid="{00000000-0005-0000-0000-00005C2D0000}"/>
    <cellStyle name="_MultipleSpace_European Consumer Publishing_Deal_Comp Sep 2005 4 3" xfId="15101" xr:uid="{00000000-0005-0000-0000-00005D2D0000}"/>
    <cellStyle name="_MultipleSpace_European Consumer Publishing_Deal_Comp Sep 2005 4 4" xfId="21673" xr:uid="{00000000-0005-0000-0000-00005E2D0000}"/>
    <cellStyle name="_MultipleSpace_European Consumer Publishing_Deal_Comp Sep 2005 5" xfId="7424" xr:uid="{00000000-0005-0000-0000-00005F2D0000}"/>
    <cellStyle name="_MultipleSpace_European Consumer Publishing_Deal_Comp Sep 2005 5 2" xfId="21674" xr:uid="{00000000-0005-0000-0000-0000602D0000}"/>
    <cellStyle name="_MultipleSpace_European Consumer Publishing_Deal_Comp Sep 2005 6" xfId="11590" xr:uid="{00000000-0005-0000-0000-0000612D0000}"/>
    <cellStyle name="_MultipleSpace_European Consumer Publishing_Deal_Comp Sep 2005 7" xfId="7419" xr:uid="{00000000-0005-0000-0000-0000622D0000}"/>
    <cellStyle name="_MultipleSpace_European Mobile CSC (Current)" xfId="1573" xr:uid="{00000000-0005-0000-0000-0000632D0000}"/>
    <cellStyle name="_MultipleSpace_European Mobile CSC (Current) 2" xfId="1574" xr:uid="{00000000-0005-0000-0000-0000642D0000}"/>
    <cellStyle name="_MultipleSpace_European Mobile CSC (Current) 2 2" xfId="7427" xr:uid="{00000000-0005-0000-0000-0000652D0000}"/>
    <cellStyle name="_MultipleSpace_European Mobile CSC (Current) 2 2 2" xfId="19369" xr:uid="{00000000-0005-0000-0000-0000662D0000}"/>
    <cellStyle name="_MultipleSpace_European Mobile CSC (Current) 2 2 3" xfId="15105" xr:uid="{00000000-0005-0000-0000-0000672D0000}"/>
    <cellStyle name="_MultipleSpace_European Mobile CSC (Current) 2 2 4" xfId="21676" xr:uid="{00000000-0005-0000-0000-0000682D0000}"/>
    <cellStyle name="_MultipleSpace_European Mobile CSC (Current) 2 3" xfId="17145" xr:uid="{00000000-0005-0000-0000-0000692D0000}"/>
    <cellStyle name="_MultipleSpace_European Mobile CSC (Current) 2 4" xfId="11593" xr:uid="{00000000-0005-0000-0000-00006A2D0000}"/>
    <cellStyle name="_MultipleSpace_European Mobile CSC (Current) 2 5" xfId="21675" xr:uid="{00000000-0005-0000-0000-00006B2D0000}"/>
    <cellStyle name="_MultipleSpace_European Mobile CSC (Current) 2 6" xfId="7426" xr:uid="{00000000-0005-0000-0000-00006C2D0000}"/>
    <cellStyle name="_MultipleSpace_European Mobile CSC (Current) 3" xfId="7428" xr:uid="{00000000-0005-0000-0000-00006D2D0000}"/>
    <cellStyle name="_MultipleSpace_European Mobile CSC (Current) 3 2" xfId="19370" xr:uid="{00000000-0005-0000-0000-00006E2D0000}"/>
    <cellStyle name="_MultipleSpace_European Mobile CSC (Current) 3 3" xfId="15106" xr:uid="{00000000-0005-0000-0000-00006F2D0000}"/>
    <cellStyle name="_MultipleSpace_European Mobile CSC (Current) 3 4" xfId="21677" xr:uid="{00000000-0005-0000-0000-0000702D0000}"/>
    <cellStyle name="_MultipleSpace_European Mobile CSC (Current) 4" xfId="7429" xr:uid="{00000000-0005-0000-0000-0000712D0000}"/>
    <cellStyle name="_MultipleSpace_European Mobile CSC (Current) 4 2" xfId="19368" xr:uid="{00000000-0005-0000-0000-0000722D0000}"/>
    <cellStyle name="_MultipleSpace_European Mobile CSC (Current) 4 3" xfId="15104" xr:uid="{00000000-0005-0000-0000-0000732D0000}"/>
    <cellStyle name="_MultipleSpace_European Mobile CSC (Current) 4 4" xfId="21678" xr:uid="{00000000-0005-0000-0000-0000742D0000}"/>
    <cellStyle name="_MultipleSpace_European Mobile CSC (Current) 5" xfId="7430" xr:uid="{00000000-0005-0000-0000-0000752D0000}"/>
    <cellStyle name="_MultipleSpace_European Mobile CSC (Current) 5 2" xfId="21679" xr:uid="{00000000-0005-0000-0000-0000762D0000}"/>
    <cellStyle name="_MultipleSpace_European Mobile CSC (Current) 6" xfId="11592" xr:uid="{00000000-0005-0000-0000-0000772D0000}"/>
    <cellStyle name="_MultipleSpace_European Mobile CSC (Current) 7" xfId="7425" xr:uid="{00000000-0005-0000-0000-0000782D0000}"/>
    <cellStyle name="_MultipleSpace_European Professional Publishing DealCOmp Dec 2005" xfId="1575" xr:uid="{00000000-0005-0000-0000-0000792D0000}"/>
    <cellStyle name="_MultipleSpace_European Professional Publishing DealCOmp Dec 2005 2" xfId="1576" xr:uid="{00000000-0005-0000-0000-00007A2D0000}"/>
    <cellStyle name="_MultipleSpace_European Professional Publishing DealCOmp Dec 2005 2 2" xfId="7433" xr:uid="{00000000-0005-0000-0000-00007B2D0000}"/>
    <cellStyle name="_MultipleSpace_European Professional Publishing DealCOmp Dec 2005 2 2 2" xfId="19372" xr:uid="{00000000-0005-0000-0000-00007C2D0000}"/>
    <cellStyle name="_MultipleSpace_European Professional Publishing DealCOmp Dec 2005 2 2 3" xfId="15108" xr:uid="{00000000-0005-0000-0000-00007D2D0000}"/>
    <cellStyle name="_MultipleSpace_European Professional Publishing DealCOmp Dec 2005 2 2 4" xfId="21681" xr:uid="{00000000-0005-0000-0000-00007E2D0000}"/>
    <cellStyle name="_MultipleSpace_European Professional Publishing DealCOmp Dec 2005 2 3" xfId="17146" xr:uid="{00000000-0005-0000-0000-00007F2D0000}"/>
    <cellStyle name="_MultipleSpace_European Professional Publishing DealCOmp Dec 2005 2 4" xfId="11595" xr:uid="{00000000-0005-0000-0000-0000802D0000}"/>
    <cellStyle name="_MultipleSpace_European Professional Publishing DealCOmp Dec 2005 2 5" xfId="21680" xr:uid="{00000000-0005-0000-0000-0000812D0000}"/>
    <cellStyle name="_MultipleSpace_European Professional Publishing DealCOmp Dec 2005 2 6" xfId="7432" xr:uid="{00000000-0005-0000-0000-0000822D0000}"/>
    <cellStyle name="_MultipleSpace_European Professional Publishing DealCOmp Dec 2005 3" xfId="7434" xr:uid="{00000000-0005-0000-0000-0000832D0000}"/>
    <cellStyle name="_MultipleSpace_European Professional Publishing DealCOmp Dec 2005 3 2" xfId="19373" xr:uid="{00000000-0005-0000-0000-0000842D0000}"/>
    <cellStyle name="_MultipleSpace_European Professional Publishing DealCOmp Dec 2005 3 3" xfId="15109" xr:uid="{00000000-0005-0000-0000-0000852D0000}"/>
    <cellStyle name="_MultipleSpace_European Professional Publishing DealCOmp Dec 2005 3 4" xfId="21682" xr:uid="{00000000-0005-0000-0000-0000862D0000}"/>
    <cellStyle name="_MultipleSpace_European Professional Publishing DealCOmp Dec 2005 4" xfId="7435" xr:uid="{00000000-0005-0000-0000-0000872D0000}"/>
    <cellStyle name="_MultipleSpace_European Professional Publishing DealCOmp Dec 2005 4 2" xfId="19371" xr:uid="{00000000-0005-0000-0000-0000882D0000}"/>
    <cellStyle name="_MultipleSpace_European Professional Publishing DealCOmp Dec 2005 4 3" xfId="15107" xr:uid="{00000000-0005-0000-0000-0000892D0000}"/>
    <cellStyle name="_MultipleSpace_European Professional Publishing DealCOmp Dec 2005 4 4" xfId="21683" xr:uid="{00000000-0005-0000-0000-00008A2D0000}"/>
    <cellStyle name="_MultipleSpace_European Professional Publishing DealCOmp Dec 2005 5" xfId="7436" xr:uid="{00000000-0005-0000-0000-00008B2D0000}"/>
    <cellStyle name="_MultipleSpace_European Professional Publishing DealCOmp Dec 2005 5 2" xfId="21684" xr:uid="{00000000-0005-0000-0000-00008C2D0000}"/>
    <cellStyle name="_MultipleSpace_European Professional Publishing DealCOmp Dec 2005 6" xfId="11594" xr:uid="{00000000-0005-0000-0000-00008D2D0000}"/>
    <cellStyle name="_MultipleSpace_European Professional Publishing DealCOmp Dec 2005 7" xfId="7431" xr:uid="{00000000-0005-0000-0000-00008E2D0000}"/>
    <cellStyle name="_MultipleSpace_Financing alternatives key credit" xfId="1577" xr:uid="{00000000-0005-0000-0000-00008F2D0000}"/>
    <cellStyle name="_MultipleSpace_Financing alternatives key credit 2" xfId="1578" xr:uid="{00000000-0005-0000-0000-0000902D0000}"/>
    <cellStyle name="_MultipleSpace_Financing alternatives key credit 2 2" xfId="7439" xr:uid="{00000000-0005-0000-0000-0000912D0000}"/>
    <cellStyle name="_MultipleSpace_Financing alternatives key credit 2 2 2" xfId="19375" xr:uid="{00000000-0005-0000-0000-0000922D0000}"/>
    <cellStyle name="_MultipleSpace_Financing alternatives key credit 2 2 3" xfId="15111" xr:uid="{00000000-0005-0000-0000-0000932D0000}"/>
    <cellStyle name="_MultipleSpace_Financing alternatives key credit 2 2 4" xfId="21686" xr:uid="{00000000-0005-0000-0000-0000942D0000}"/>
    <cellStyle name="_MultipleSpace_Financing alternatives key credit 2 3" xfId="17147" xr:uid="{00000000-0005-0000-0000-0000952D0000}"/>
    <cellStyle name="_MultipleSpace_Financing alternatives key credit 2 4" xfId="11597" xr:uid="{00000000-0005-0000-0000-0000962D0000}"/>
    <cellStyle name="_MultipleSpace_Financing alternatives key credit 2 5" xfId="21685" xr:uid="{00000000-0005-0000-0000-0000972D0000}"/>
    <cellStyle name="_MultipleSpace_Financing alternatives key credit 2 6" xfId="7438" xr:uid="{00000000-0005-0000-0000-0000982D0000}"/>
    <cellStyle name="_MultipleSpace_Financing alternatives key credit 3" xfId="7440" xr:uid="{00000000-0005-0000-0000-0000992D0000}"/>
    <cellStyle name="_MultipleSpace_Financing alternatives key credit 3 2" xfId="19376" xr:uid="{00000000-0005-0000-0000-00009A2D0000}"/>
    <cellStyle name="_MultipleSpace_Financing alternatives key credit 3 3" xfId="15112" xr:uid="{00000000-0005-0000-0000-00009B2D0000}"/>
    <cellStyle name="_MultipleSpace_Financing alternatives key credit 3 4" xfId="21687" xr:uid="{00000000-0005-0000-0000-00009C2D0000}"/>
    <cellStyle name="_MultipleSpace_Financing alternatives key credit 4" xfId="7441" xr:uid="{00000000-0005-0000-0000-00009D2D0000}"/>
    <cellStyle name="_MultipleSpace_Financing alternatives key credit 4 2" xfId="19374" xr:uid="{00000000-0005-0000-0000-00009E2D0000}"/>
    <cellStyle name="_MultipleSpace_Financing alternatives key credit 4 3" xfId="15110" xr:uid="{00000000-0005-0000-0000-00009F2D0000}"/>
    <cellStyle name="_MultipleSpace_Financing alternatives key credit 4 4" xfId="21688" xr:uid="{00000000-0005-0000-0000-0000A02D0000}"/>
    <cellStyle name="_MultipleSpace_Financing alternatives key credit 5" xfId="7442" xr:uid="{00000000-0005-0000-0000-0000A12D0000}"/>
    <cellStyle name="_MultipleSpace_Financing alternatives key credit 5 2" xfId="21689" xr:uid="{00000000-0005-0000-0000-0000A22D0000}"/>
    <cellStyle name="_MultipleSpace_Financing alternatives key credit 6" xfId="11596" xr:uid="{00000000-0005-0000-0000-0000A32D0000}"/>
    <cellStyle name="_MultipleSpace_Financing alternatives key credit 7" xfId="7437" xr:uid="{00000000-0005-0000-0000-0000A42D0000}"/>
    <cellStyle name="_MultipleSpace_FT-6June2001" xfId="1579" xr:uid="{00000000-0005-0000-0000-0000A52D0000}"/>
    <cellStyle name="_MultipleSpace_FT-6June2001 2" xfId="1580" xr:uid="{00000000-0005-0000-0000-0000A62D0000}"/>
    <cellStyle name="_MultipleSpace_FT-6June2001 2 2" xfId="7445" xr:uid="{00000000-0005-0000-0000-0000A72D0000}"/>
    <cellStyle name="_MultipleSpace_FT-6June2001 2 2 2" xfId="19378" xr:uid="{00000000-0005-0000-0000-0000A82D0000}"/>
    <cellStyle name="_MultipleSpace_FT-6June2001 2 2 3" xfId="15114" xr:uid="{00000000-0005-0000-0000-0000A92D0000}"/>
    <cellStyle name="_MultipleSpace_FT-6June2001 2 2 4" xfId="21691" xr:uid="{00000000-0005-0000-0000-0000AA2D0000}"/>
    <cellStyle name="_MultipleSpace_FT-6June2001 2 3" xfId="17148" xr:uid="{00000000-0005-0000-0000-0000AB2D0000}"/>
    <cellStyle name="_MultipleSpace_FT-6June2001 2 4" xfId="11599" xr:uid="{00000000-0005-0000-0000-0000AC2D0000}"/>
    <cellStyle name="_MultipleSpace_FT-6June2001 2 5" xfId="21690" xr:uid="{00000000-0005-0000-0000-0000AD2D0000}"/>
    <cellStyle name="_MultipleSpace_FT-6June2001 2 6" xfId="7444" xr:uid="{00000000-0005-0000-0000-0000AE2D0000}"/>
    <cellStyle name="_MultipleSpace_FT-6June2001 3" xfId="7446" xr:uid="{00000000-0005-0000-0000-0000AF2D0000}"/>
    <cellStyle name="_MultipleSpace_FT-6June2001 3 2" xfId="19379" xr:uid="{00000000-0005-0000-0000-0000B02D0000}"/>
    <cellStyle name="_MultipleSpace_FT-6June2001 3 3" xfId="15115" xr:uid="{00000000-0005-0000-0000-0000B12D0000}"/>
    <cellStyle name="_MultipleSpace_FT-6June2001 3 4" xfId="21692" xr:uid="{00000000-0005-0000-0000-0000B22D0000}"/>
    <cellStyle name="_MultipleSpace_FT-6June2001 4" xfId="7447" xr:uid="{00000000-0005-0000-0000-0000B32D0000}"/>
    <cellStyle name="_MultipleSpace_FT-6June2001 4 2" xfId="19377" xr:uid="{00000000-0005-0000-0000-0000B42D0000}"/>
    <cellStyle name="_MultipleSpace_FT-6June2001 4 3" xfId="15113" xr:uid="{00000000-0005-0000-0000-0000B52D0000}"/>
    <cellStyle name="_MultipleSpace_FT-6June2001 4 4" xfId="21693" xr:uid="{00000000-0005-0000-0000-0000B62D0000}"/>
    <cellStyle name="_MultipleSpace_FT-6June2001 5" xfId="7448" xr:uid="{00000000-0005-0000-0000-0000B72D0000}"/>
    <cellStyle name="_MultipleSpace_FT-6June2001 5 2" xfId="21694" xr:uid="{00000000-0005-0000-0000-0000B82D0000}"/>
    <cellStyle name="_MultipleSpace_FT-6June2001 6" xfId="11598" xr:uid="{00000000-0005-0000-0000-0000B92D0000}"/>
    <cellStyle name="_MultipleSpace_FT-6June2001 7" xfId="7443" xr:uid="{00000000-0005-0000-0000-0000BA2D0000}"/>
    <cellStyle name="_MultipleSpace_Future Benchmarking" xfId="1581" xr:uid="{00000000-0005-0000-0000-0000BB2D0000}"/>
    <cellStyle name="_MultipleSpace_Future Benchmarking 2" xfId="11600" xr:uid="{00000000-0005-0000-0000-0000BC2D0000}"/>
    <cellStyle name="_MultipleSpace_Future Benchmarking 3" xfId="7449" xr:uid="{00000000-0005-0000-0000-0000BD2D0000}"/>
    <cellStyle name="_MultipleSpace_Industry Overview Master Spreadsheet" xfId="1582" xr:uid="{00000000-0005-0000-0000-0000BE2D0000}"/>
    <cellStyle name="_MultipleSpace_Industry Overview Master Spreadsheet 2" xfId="1583" xr:uid="{00000000-0005-0000-0000-0000BF2D0000}"/>
    <cellStyle name="_MultipleSpace_Industry Overview Master Spreadsheet 2 2" xfId="7452" xr:uid="{00000000-0005-0000-0000-0000C02D0000}"/>
    <cellStyle name="_MultipleSpace_Industry Overview Master Spreadsheet 2 2 2" xfId="19381" xr:uid="{00000000-0005-0000-0000-0000C12D0000}"/>
    <cellStyle name="_MultipleSpace_Industry Overview Master Spreadsheet 2 2 3" xfId="15117" xr:uid="{00000000-0005-0000-0000-0000C22D0000}"/>
    <cellStyle name="_MultipleSpace_Industry Overview Master Spreadsheet 2 2 4" xfId="21696" xr:uid="{00000000-0005-0000-0000-0000C32D0000}"/>
    <cellStyle name="_MultipleSpace_Industry Overview Master Spreadsheet 2 3" xfId="17149" xr:uid="{00000000-0005-0000-0000-0000C42D0000}"/>
    <cellStyle name="_MultipleSpace_Industry Overview Master Spreadsheet 2 4" xfId="11602" xr:uid="{00000000-0005-0000-0000-0000C52D0000}"/>
    <cellStyle name="_MultipleSpace_Industry Overview Master Spreadsheet 2 5" xfId="21695" xr:uid="{00000000-0005-0000-0000-0000C62D0000}"/>
    <cellStyle name="_MultipleSpace_Industry Overview Master Spreadsheet 2 6" xfId="7451" xr:uid="{00000000-0005-0000-0000-0000C72D0000}"/>
    <cellStyle name="_MultipleSpace_Industry Overview Master Spreadsheet 3" xfId="7453" xr:uid="{00000000-0005-0000-0000-0000C82D0000}"/>
    <cellStyle name="_MultipleSpace_Industry Overview Master Spreadsheet 3 2" xfId="19382" xr:uid="{00000000-0005-0000-0000-0000C92D0000}"/>
    <cellStyle name="_MultipleSpace_Industry Overview Master Spreadsheet 3 3" xfId="15118" xr:uid="{00000000-0005-0000-0000-0000CA2D0000}"/>
    <cellStyle name="_MultipleSpace_Industry Overview Master Spreadsheet 3 4" xfId="21697" xr:uid="{00000000-0005-0000-0000-0000CB2D0000}"/>
    <cellStyle name="_MultipleSpace_Industry Overview Master Spreadsheet 4" xfId="7454" xr:uid="{00000000-0005-0000-0000-0000CC2D0000}"/>
    <cellStyle name="_MultipleSpace_Industry Overview Master Spreadsheet 4 2" xfId="19380" xr:uid="{00000000-0005-0000-0000-0000CD2D0000}"/>
    <cellStyle name="_MultipleSpace_Industry Overview Master Spreadsheet 4 3" xfId="15116" xr:uid="{00000000-0005-0000-0000-0000CE2D0000}"/>
    <cellStyle name="_MultipleSpace_Industry Overview Master Spreadsheet 4 4" xfId="21698" xr:uid="{00000000-0005-0000-0000-0000CF2D0000}"/>
    <cellStyle name="_MultipleSpace_Industry Overview Master Spreadsheet 5" xfId="7455" xr:uid="{00000000-0005-0000-0000-0000D02D0000}"/>
    <cellStyle name="_MultipleSpace_Industry Overview Master Spreadsheet 5 2" xfId="21699" xr:uid="{00000000-0005-0000-0000-0000D12D0000}"/>
    <cellStyle name="_MultipleSpace_Industry Overview Master Spreadsheet 6" xfId="11601" xr:uid="{00000000-0005-0000-0000-0000D22D0000}"/>
    <cellStyle name="_MultipleSpace_Industry Overview Master Spreadsheet 7" xfId="7450" xr:uid="{00000000-0005-0000-0000-0000D32D0000}"/>
    <cellStyle name="_MultipleSpace_Jazztel model 15-exhibits bis_Telefonica Moviles" xfId="1584" xr:uid="{00000000-0005-0000-0000-0000D42D0000}"/>
    <cellStyle name="_MultipleSpace_Jazztel model 15-exhibits bis_Telefonica Moviles 2" xfId="1585" xr:uid="{00000000-0005-0000-0000-0000D52D0000}"/>
    <cellStyle name="_MultipleSpace_Jazztel model 15-exhibits bis_Telefonica Moviles 2 2" xfId="7458" xr:uid="{00000000-0005-0000-0000-0000D62D0000}"/>
    <cellStyle name="_MultipleSpace_Jazztel model 15-exhibits bis_Telefonica Moviles 2 2 2" xfId="19384" xr:uid="{00000000-0005-0000-0000-0000D72D0000}"/>
    <cellStyle name="_MultipleSpace_Jazztel model 15-exhibits bis_Telefonica Moviles 2 2 3" xfId="15120" xr:uid="{00000000-0005-0000-0000-0000D82D0000}"/>
    <cellStyle name="_MultipleSpace_Jazztel model 15-exhibits bis_Telefonica Moviles 2 2 4" xfId="21701" xr:uid="{00000000-0005-0000-0000-0000D92D0000}"/>
    <cellStyle name="_MultipleSpace_Jazztel model 15-exhibits bis_Telefonica Moviles 2 3" xfId="17150" xr:uid="{00000000-0005-0000-0000-0000DA2D0000}"/>
    <cellStyle name="_MultipleSpace_Jazztel model 15-exhibits bis_Telefonica Moviles 2 4" xfId="11604" xr:uid="{00000000-0005-0000-0000-0000DB2D0000}"/>
    <cellStyle name="_MultipleSpace_Jazztel model 15-exhibits bis_Telefonica Moviles 2 5" xfId="21700" xr:uid="{00000000-0005-0000-0000-0000DC2D0000}"/>
    <cellStyle name="_MultipleSpace_Jazztel model 15-exhibits bis_Telefonica Moviles 2 6" xfId="7457" xr:uid="{00000000-0005-0000-0000-0000DD2D0000}"/>
    <cellStyle name="_MultipleSpace_Jazztel model 15-exhibits bis_Telefonica Moviles 3" xfId="7459" xr:uid="{00000000-0005-0000-0000-0000DE2D0000}"/>
    <cellStyle name="_MultipleSpace_Jazztel model 15-exhibits bis_Telefonica Moviles 3 2" xfId="19385" xr:uid="{00000000-0005-0000-0000-0000DF2D0000}"/>
    <cellStyle name="_MultipleSpace_Jazztel model 15-exhibits bis_Telefonica Moviles 3 3" xfId="15121" xr:uid="{00000000-0005-0000-0000-0000E02D0000}"/>
    <cellStyle name="_MultipleSpace_Jazztel model 15-exhibits bis_Telefonica Moviles 3 4" xfId="21702" xr:uid="{00000000-0005-0000-0000-0000E12D0000}"/>
    <cellStyle name="_MultipleSpace_Jazztel model 15-exhibits bis_Telefonica Moviles 4" xfId="7460" xr:uid="{00000000-0005-0000-0000-0000E22D0000}"/>
    <cellStyle name="_MultipleSpace_Jazztel model 15-exhibits bis_Telefonica Moviles 4 2" xfId="19383" xr:uid="{00000000-0005-0000-0000-0000E32D0000}"/>
    <cellStyle name="_MultipleSpace_Jazztel model 15-exhibits bis_Telefonica Moviles 4 3" xfId="15119" xr:uid="{00000000-0005-0000-0000-0000E42D0000}"/>
    <cellStyle name="_MultipleSpace_Jazztel model 15-exhibits bis_Telefonica Moviles 4 4" xfId="21703" xr:uid="{00000000-0005-0000-0000-0000E52D0000}"/>
    <cellStyle name="_MultipleSpace_Jazztel model 15-exhibits bis_Telefonica Moviles 5" xfId="7461" xr:uid="{00000000-0005-0000-0000-0000E62D0000}"/>
    <cellStyle name="_MultipleSpace_Jazztel model 15-exhibits bis_Telefonica Moviles 5 2" xfId="21704" xr:uid="{00000000-0005-0000-0000-0000E72D0000}"/>
    <cellStyle name="_MultipleSpace_Jazztel model 15-exhibits bis_Telefonica Moviles 6" xfId="11603" xr:uid="{00000000-0005-0000-0000-0000E82D0000}"/>
    <cellStyle name="_MultipleSpace_Jazztel model 15-exhibits bis_Telefonica Moviles 7" xfId="7456" xr:uid="{00000000-0005-0000-0000-0000E92D0000}"/>
    <cellStyle name="_MultipleSpace_Jazztel model 15-exhibits_Jazztel1_TelenorInitiation-11Jan01" xfId="1586" xr:uid="{00000000-0005-0000-0000-0000EA2D0000}"/>
    <cellStyle name="_MultipleSpace_Jazztel model 15-exhibits_Jazztel1_TelenorInitiation-11Jan01 2" xfId="1587" xr:uid="{00000000-0005-0000-0000-0000EB2D0000}"/>
    <cellStyle name="_MultipleSpace_Jazztel model 15-exhibits_Jazztel1_TelenorInitiation-11Jan01 2 2" xfId="7464" xr:uid="{00000000-0005-0000-0000-0000EC2D0000}"/>
    <cellStyle name="_MultipleSpace_Jazztel model 15-exhibits_Jazztel1_TelenorInitiation-11Jan01 2 2 2" xfId="19387" xr:uid="{00000000-0005-0000-0000-0000ED2D0000}"/>
    <cellStyle name="_MultipleSpace_Jazztel model 15-exhibits_Jazztel1_TelenorInitiation-11Jan01 2 2 3" xfId="15123" xr:uid="{00000000-0005-0000-0000-0000EE2D0000}"/>
    <cellStyle name="_MultipleSpace_Jazztel model 15-exhibits_Jazztel1_TelenorInitiation-11Jan01 2 2 4" xfId="21706" xr:uid="{00000000-0005-0000-0000-0000EF2D0000}"/>
    <cellStyle name="_MultipleSpace_Jazztel model 15-exhibits_Jazztel1_TelenorInitiation-11Jan01 2 3" xfId="17151" xr:uid="{00000000-0005-0000-0000-0000F02D0000}"/>
    <cellStyle name="_MultipleSpace_Jazztel model 15-exhibits_Jazztel1_TelenorInitiation-11Jan01 2 4" xfId="11606" xr:uid="{00000000-0005-0000-0000-0000F12D0000}"/>
    <cellStyle name="_MultipleSpace_Jazztel model 15-exhibits_Jazztel1_TelenorInitiation-11Jan01 2 5" xfId="21705" xr:uid="{00000000-0005-0000-0000-0000F22D0000}"/>
    <cellStyle name="_MultipleSpace_Jazztel model 15-exhibits_Jazztel1_TelenorInitiation-11Jan01 2 6" xfId="7463" xr:uid="{00000000-0005-0000-0000-0000F32D0000}"/>
    <cellStyle name="_MultipleSpace_Jazztel model 15-exhibits_Jazztel1_TelenorInitiation-11Jan01 3" xfId="7465" xr:uid="{00000000-0005-0000-0000-0000F42D0000}"/>
    <cellStyle name="_MultipleSpace_Jazztel model 15-exhibits_Jazztel1_TelenorInitiation-11Jan01 3 2" xfId="19388" xr:uid="{00000000-0005-0000-0000-0000F52D0000}"/>
    <cellStyle name="_MultipleSpace_Jazztel model 15-exhibits_Jazztel1_TelenorInitiation-11Jan01 3 3" xfId="15124" xr:uid="{00000000-0005-0000-0000-0000F62D0000}"/>
    <cellStyle name="_MultipleSpace_Jazztel model 15-exhibits_Jazztel1_TelenorInitiation-11Jan01 3 4" xfId="21707" xr:uid="{00000000-0005-0000-0000-0000F72D0000}"/>
    <cellStyle name="_MultipleSpace_Jazztel model 15-exhibits_Jazztel1_TelenorInitiation-11Jan01 4" xfId="7466" xr:uid="{00000000-0005-0000-0000-0000F82D0000}"/>
    <cellStyle name="_MultipleSpace_Jazztel model 15-exhibits_Jazztel1_TelenorInitiation-11Jan01 4 2" xfId="19386" xr:uid="{00000000-0005-0000-0000-0000F92D0000}"/>
    <cellStyle name="_MultipleSpace_Jazztel model 15-exhibits_Jazztel1_TelenorInitiation-11Jan01 4 3" xfId="15122" xr:uid="{00000000-0005-0000-0000-0000FA2D0000}"/>
    <cellStyle name="_MultipleSpace_Jazztel model 15-exhibits_Jazztel1_TelenorInitiation-11Jan01 4 4" xfId="21708" xr:uid="{00000000-0005-0000-0000-0000FB2D0000}"/>
    <cellStyle name="_MultipleSpace_Jazztel model 15-exhibits_Jazztel1_TelenorInitiation-11Jan01 5" xfId="7467" xr:uid="{00000000-0005-0000-0000-0000FC2D0000}"/>
    <cellStyle name="_MultipleSpace_Jazztel model 15-exhibits_Jazztel1_TelenorInitiation-11Jan01 5 2" xfId="21709" xr:uid="{00000000-0005-0000-0000-0000FD2D0000}"/>
    <cellStyle name="_MultipleSpace_Jazztel model 15-exhibits_Jazztel1_TelenorInitiation-11Jan01 6" xfId="11605" xr:uid="{00000000-0005-0000-0000-0000FE2D0000}"/>
    <cellStyle name="_MultipleSpace_Jazztel model 15-exhibits_Jazztel1_TelenorInitiation-11Jan01 7" xfId="7462" xr:uid="{00000000-0005-0000-0000-0000FF2D0000}"/>
    <cellStyle name="_MultipleSpace_Jazztel model 15-exhibits_Jazztel1_TelenorInitiation-11Jan01_FT-6June2001" xfId="1588" xr:uid="{00000000-0005-0000-0000-0000002E0000}"/>
    <cellStyle name="_MultipleSpace_Jazztel model 15-exhibits_Jazztel1_TelenorInitiation-11Jan01_FT-6June2001 2" xfId="1589" xr:uid="{00000000-0005-0000-0000-0000012E0000}"/>
    <cellStyle name="_MultipleSpace_Jazztel model 15-exhibits_Jazztel1_TelenorInitiation-11Jan01_FT-6June2001 2 2" xfId="7470" xr:uid="{00000000-0005-0000-0000-0000022E0000}"/>
    <cellStyle name="_MultipleSpace_Jazztel model 15-exhibits_Jazztel1_TelenorInitiation-11Jan01_FT-6June2001 2 2 2" xfId="19390" xr:uid="{00000000-0005-0000-0000-0000032E0000}"/>
    <cellStyle name="_MultipleSpace_Jazztel model 15-exhibits_Jazztel1_TelenorInitiation-11Jan01_FT-6June2001 2 2 3" xfId="15126" xr:uid="{00000000-0005-0000-0000-0000042E0000}"/>
    <cellStyle name="_MultipleSpace_Jazztel model 15-exhibits_Jazztel1_TelenorInitiation-11Jan01_FT-6June2001 2 2 4" xfId="21711" xr:uid="{00000000-0005-0000-0000-0000052E0000}"/>
    <cellStyle name="_MultipleSpace_Jazztel model 15-exhibits_Jazztel1_TelenorInitiation-11Jan01_FT-6June2001 2 3" xfId="17152" xr:uid="{00000000-0005-0000-0000-0000062E0000}"/>
    <cellStyle name="_MultipleSpace_Jazztel model 15-exhibits_Jazztel1_TelenorInitiation-11Jan01_FT-6June2001 2 4" xfId="11608" xr:uid="{00000000-0005-0000-0000-0000072E0000}"/>
    <cellStyle name="_MultipleSpace_Jazztel model 15-exhibits_Jazztel1_TelenorInitiation-11Jan01_FT-6June2001 2 5" xfId="21710" xr:uid="{00000000-0005-0000-0000-0000082E0000}"/>
    <cellStyle name="_MultipleSpace_Jazztel model 15-exhibits_Jazztel1_TelenorInitiation-11Jan01_FT-6June2001 2 6" xfId="7469" xr:uid="{00000000-0005-0000-0000-0000092E0000}"/>
    <cellStyle name="_MultipleSpace_Jazztel model 15-exhibits_Jazztel1_TelenorInitiation-11Jan01_FT-6June2001 3" xfId="7471" xr:uid="{00000000-0005-0000-0000-00000A2E0000}"/>
    <cellStyle name="_MultipleSpace_Jazztel model 15-exhibits_Jazztel1_TelenorInitiation-11Jan01_FT-6June2001 3 2" xfId="19391" xr:uid="{00000000-0005-0000-0000-00000B2E0000}"/>
    <cellStyle name="_MultipleSpace_Jazztel model 15-exhibits_Jazztel1_TelenorInitiation-11Jan01_FT-6June2001 3 3" xfId="15127" xr:uid="{00000000-0005-0000-0000-00000C2E0000}"/>
    <cellStyle name="_MultipleSpace_Jazztel model 15-exhibits_Jazztel1_TelenorInitiation-11Jan01_FT-6June2001 3 4" xfId="21712" xr:uid="{00000000-0005-0000-0000-00000D2E0000}"/>
    <cellStyle name="_MultipleSpace_Jazztel model 15-exhibits_Jazztel1_TelenorInitiation-11Jan01_FT-6June2001 4" xfId="7472" xr:uid="{00000000-0005-0000-0000-00000E2E0000}"/>
    <cellStyle name="_MultipleSpace_Jazztel model 15-exhibits_Jazztel1_TelenorInitiation-11Jan01_FT-6June2001 4 2" xfId="19389" xr:uid="{00000000-0005-0000-0000-00000F2E0000}"/>
    <cellStyle name="_MultipleSpace_Jazztel model 15-exhibits_Jazztel1_TelenorInitiation-11Jan01_FT-6June2001 4 3" xfId="15125" xr:uid="{00000000-0005-0000-0000-0000102E0000}"/>
    <cellStyle name="_MultipleSpace_Jazztel model 15-exhibits_Jazztel1_TelenorInitiation-11Jan01_FT-6June2001 4 4" xfId="21713" xr:uid="{00000000-0005-0000-0000-0000112E0000}"/>
    <cellStyle name="_MultipleSpace_Jazztel model 15-exhibits_Jazztel1_TelenorInitiation-11Jan01_FT-6June2001 5" xfId="7473" xr:uid="{00000000-0005-0000-0000-0000122E0000}"/>
    <cellStyle name="_MultipleSpace_Jazztel model 15-exhibits_Jazztel1_TelenorInitiation-11Jan01_FT-6June2001 5 2" xfId="21714" xr:uid="{00000000-0005-0000-0000-0000132E0000}"/>
    <cellStyle name="_MultipleSpace_Jazztel model 15-exhibits_Jazztel1_TelenorInitiation-11Jan01_FT-6June2001 6" xfId="11607" xr:uid="{00000000-0005-0000-0000-0000142E0000}"/>
    <cellStyle name="_MultipleSpace_Jazztel model 15-exhibits_Jazztel1_TelenorInitiation-11Jan01_FT-6June2001 7" xfId="7468" xr:uid="{00000000-0005-0000-0000-0000152E0000}"/>
    <cellStyle name="_MultipleSpace_Jazztel model 15-exhibits_Jazztel1_TelenorWIPFeb01" xfId="1590" xr:uid="{00000000-0005-0000-0000-0000162E0000}"/>
    <cellStyle name="_MultipleSpace_Jazztel model 15-exhibits_Jazztel1_TelenorWIPFeb01 2" xfId="1591" xr:uid="{00000000-0005-0000-0000-0000172E0000}"/>
    <cellStyle name="_MultipleSpace_Jazztel model 15-exhibits_Jazztel1_TelenorWIPFeb01 2 2" xfId="7476" xr:uid="{00000000-0005-0000-0000-0000182E0000}"/>
    <cellStyle name="_MultipleSpace_Jazztel model 15-exhibits_Jazztel1_TelenorWIPFeb01 2 2 2" xfId="19393" xr:uid="{00000000-0005-0000-0000-0000192E0000}"/>
    <cellStyle name="_MultipleSpace_Jazztel model 15-exhibits_Jazztel1_TelenorWIPFeb01 2 2 3" xfId="15129" xr:uid="{00000000-0005-0000-0000-00001A2E0000}"/>
    <cellStyle name="_MultipleSpace_Jazztel model 15-exhibits_Jazztel1_TelenorWIPFeb01 2 2 4" xfId="21716" xr:uid="{00000000-0005-0000-0000-00001B2E0000}"/>
    <cellStyle name="_MultipleSpace_Jazztel model 15-exhibits_Jazztel1_TelenorWIPFeb01 2 3" xfId="17153" xr:uid="{00000000-0005-0000-0000-00001C2E0000}"/>
    <cellStyle name="_MultipleSpace_Jazztel model 15-exhibits_Jazztel1_TelenorWIPFeb01 2 4" xfId="11610" xr:uid="{00000000-0005-0000-0000-00001D2E0000}"/>
    <cellStyle name="_MultipleSpace_Jazztel model 15-exhibits_Jazztel1_TelenorWIPFeb01 2 5" xfId="21715" xr:uid="{00000000-0005-0000-0000-00001E2E0000}"/>
    <cellStyle name="_MultipleSpace_Jazztel model 15-exhibits_Jazztel1_TelenorWIPFeb01 2 6" xfId="7475" xr:uid="{00000000-0005-0000-0000-00001F2E0000}"/>
    <cellStyle name="_MultipleSpace_Jazztel model 15-exhibits_Jazztel1_TelenorWIPFeb01 3" xfId="7477" xr:uid="{00000000-0005-0000-0000-0000202E0000}"/>
    <cellStyle name="_MultipleSpace_Jazztel model 15-exhibits_Jazztel1_TelenorWIPFeb01 3 2" xfId="19394" xr:uid="{00000000-0005-0000-0000-0000212E0000}"/>
    <cellStyle name="_MultipleSpace_Jazztel model 15-exhibits_Jazztel1_TelenorWIPFeb01 3 3" xfId="15130" xr:uid="{00000000-0005-0000-0000-0000222E0000}"/>
    <cellStyle name="_MultipleSpace_Jazztel model 15-exhibits_Jazztel1_TelenorWIPFeb01 3 4" xfId="21717" xr:uid="{00000000-0005-0000-0000-0000232E0000}"/>
    <cellStyle name="_MultipleSpace_Jazztel model 15-exhibits_Jazztel1_TelenorWIPFeb01 4" xfId="7478" xr:uid="{00000000-0005-0000-0000-0000242E0000}"/>
    <cellStyle name="_MultipleSpace_Jazztel model 15-exhibits_Jazztel1_TelenorWIPFeb01 4 2" xfId="19392" xr:uid="{00000000-0005-0000-0000-0000252E0000}"/>
    <cellStyle name="_MultipleSpace_Jazztel model 15-exhibits_Jazztel1_TelenorWIPFeb01 4 3" xfId="15128" xr:uid="{00000000-0005-0000-0000-0000262E0000}"/>
    <cellStyle name="_MultipleSpace_Jazztel model 15-exhibits_Jazztel1_TelenorWIPFeb01 4 4" xfId="21718" xr:uid="{00000000-0005-0000-0000-0000272E0000}"/>
    <cellStyle name="_MultipleSpace_Jazztel model 15-exhibits_Jazztel1_TelenorWIPFeb01 5" xfId="7479" xr:uid="{00000000-0005-0000-0000-0000282E0000}"/>
    <cellStyle name="_MultipleSpace_Jazztel model 15-exhibits_Jazztel1_TelenorWIPFeb01 5 2" xfId="21719" xr:uid="{00000000-0005-0000-0000-0000292E0000}"/>
    <cellStyle name="_MultipleSpace_Jazztel model 15-exhibits_Jazztel1_TelenorWIPFeb01 6" xfId="11609" xr:uid="{00000000-0005-0000-0000-00002A2E0000}"/>
    <cellStyle name="_MultipleSpace_Jazztel model 15-exhibits_Jazztel1_TelenorWIPFeb01 7" xfId="7474" xr:uid="{00000000-0005-0000-0000-00002B2E0000}"/>
    <cellStyle name="_MultipleSpace_Jazztel model 15-exhibits_Jazztel1_TelenorWIPFeb01_FT-6June2001" xfId="1592" xr:uid="{00000000-0005-0000-0000-00002C2E0000}"/>
    <cellStyle name="_MultipleSpace_Jazztel model 15-exhibits_Jazztel1_TelenorWIPFeb01_FT-6June2001 2" xfId="1593" xr:uid="{00000000-0005-0000-0000-00002D2E0000}"/>
    <cellStyle name="_MultipleSpace_Jazztel model 15-exhibits_Jazztel1_TelenorWIPFeb01_FT-6June2001 2 2" xfId="7482" xr:uid="{00000000-0005-0000-0000-00002E2E0000}"/>
    <cellStyle name="_MultipleSpace_Jazztel model 15-exhibits_Jazztel1_TelenorWIPFeb01_FT-6June2001 2 2 2" xfId="19396" xr:uid="{00000000-0005-0000-0000-00002F2E0000}"/>
    <cellStyle name="_MultipleSpace_Jazztel model 15-exhibits_Jazztel1_TelenorWIPFeb01_FT-6June2001 2 2 3" xfId="15132" xr:uid="{00000000-0005-0000-0000-0000302E0000}"/>
    <cellStyle name="_MultipleSpace_Jazztel model 15-exhibits_Jazztel1_TelenorWIPFeb01_FT-6June2001 2 2 4" xfId="21721" xr:uid="{00000000-0005-0000-0000-0000312E0000}"/>
    <cellStyle name="_MultipleSpace_Jazztel model 15-exhibits_Jazztel1_TelenorWIPFeb01_FT-6June2001 2 3" xfId="17154" xr:uid="{00000000-0005-0000-0000-0000322E0000}"/>
    <cellStyle name="_MultipleSpace_Jazztel model 15-exhibits_Jazztel1_TelenorWIPFeb01_FT-6June2001 2 4" xfId="11612" xr:uid="{00000000-0005-0000-0000-0000332E0000}"/>
    <cellStyle name="_MultipleSpace_Jazztel model 15-exhibits_Jazztel1_TelenorWIPFeb01_FT-6June2001 2 5" xfId="21720" xr:uid="{00000000-0005-0000-0000-0000342E0000}"/>
    <cellStyle name="_MultipleSpace_Jazztel model 15-exhibits_Jazztel1_TelenorWIPFeb01_FT-6June2001 2 6" xfId="7481" xr:uid="{00000000-0005-0000-0000-0000352E0000}"/>
    <cellStyle name="_MultipleSpace_Jazztel model 15-exhibits_Jazztel1_TelenorWIPFeb01_FT-6June2001 3" xfId="7483" xr:uid="{00000000-0005-0000-0000-0000362E0000}"/>
    <cellStyle name="_MultipleSpace_Jazztel model 15-exhibits_Jazztel1_TelenorWIPFeb01_FT-6June2001 3 2" xfId="19397" xr:uid="{00000000-0005-0000-0000-0000372E0000}"/>
    <cellStyle name="_MultipleSpace_Jazztel model 15-exhibits_Jazztel1_TelenorWIPFeb01_FT-6June2001 3 3" xfId="15133" xr:uid="{00000000-0005-0000-0000-0000382E0000}"/>
    <cellStyle name="_MultipleSpace_Jazztel model 15-exhibits_Jazztel1_TelenorWIPFeb01_FT-6June2001 3 4" xfId="21722" xr:uid="{00000000-0005-0000-0000-0000392E0000}"/>
    <cellStyle name="_MultipleSpace_Jazztel model 15-exhibits_Jazztel1_TelenorWIPFeb01_FT-6June2001 4" xfId="7484" xr:uid="{00000000-0005-0000-0000-00003A2E0000}"/>
    <cellStyle name="_MultipleSpace_Jazztel model 15-exhibits_Jazztel1_TelenorWIPFeb01_FT-6June2001 4 2" xfId="19395" xr:uid="{00000000-0005-0000-0000-00003B2E0000}"/>
    <cellStyle name="_MultipleSpace_Jazztel model 15-exhibits_Jazztel1_TelenorWIPFeb01_FT-6June2001 4 3" xfId="15131" xr:uid="{00000000-0005-0000-0000-00003C2E0000}"/>
    <cellStyle name="_MultipleSpace_Jazztel model 15-exhibits_Jazztel1_TelenorWIPFeb01_FT-6June2001 4 4" xfId="21723" xr:uid="{00000000-0005-0000-0000-00003D2E0000}"/>
    <cellStyle name="_MultipleSpace_Jazztel model 15-exhibits_Jazztel1_TelenorWIPFeb01_FT-6June2001 5" xfId="7485" xr:uid="{00000000-0005-0000-0000-00003E2E0000}"/>
    <cellStyle name="_MultipleSpace_Jazztel model 15-exhibits_Jazztel1_TelenorWIPFeb01_FT-6June2001 5 2" xfId="21724" xr:uid="{00000000-0005-0000-0000-00003F2E0000}"/>
    <cellStyle name="_MultipleSpace_Jazztel model 15-exhibits_Jazztel1_TelenorWIPFeb01_FT-6June2001 6" xfId="11611" xr:uid="{00000000-0005-0000-0000-0000402E0000}"/>
    <cellStyle name="_MultipleSpace_Jazztel model 15-exhibits_Jazztel1_TelenorWIPFeb01_FT-6June2001 7" xfId="7480" xr:uid="{00000000-0005-0000-0000-0000412E0000}"/>
    <cellStyle name="_MultipleSpace_Jazztel model 15-exhibits-Friso2_Jazztel model 16DP3-Exhibits" xfId="1594" xr:uid="{00000000-0005-0000-0000-0000422E0000}"/>
    <cellStyle name="_MultipleSpace_Jazztel model 15-exhibits-Friso2_Jazztel model 16DP3-Exhibits 2" xfId="1595" xr:uid="{00000000-0005-0000-0000-0000432E0000}"/>
    <cellStyle name="_MultipleSpace_Jazztel model 15-exhibits-Friso2_Jazztel model 16DP3-Exhibits 2 2" xfId="7488" xr:uid="{00000000-0005-0000-0000-0000442E0000}"/>
    <cellStyle name="_MultipleSpace_Jazztel model 15-exhibits-Friso2_Jazztel model 16DP3-Exhibits 2 2 2" xfId="19399" xr:uid="{00000000-0005-0000-0000-0000452E0000}"/>
    <cellStyle name="_MultipleSpace_Jazztel model 15-exhibits-Friso2_Jazztel model 16DP3-Exhibits 2 2 3" xfId="15135" xr:uid="{00000000-0005-0000-0000-0000462E0000}"/>
    <cellStyle name="_MultipleSpace_Jazztel model 15-exhibits-Friso2_Jazztel model 16DP3-Exhibits 2 2 4" xfId="21726" xr:uid="{00000000-0005-0000-0000-0000472E0000}"/>
    <cellStyle name="_MultipleSpace_Jazztel model 15-exhibits-Friso2_Jazztel model 16DP3-Exhibits 2 3" xfId="17155" xr:uid="{00000000-0005-0000-0000-0000482E0000}"/>
    <cellStyle name="_MultipleSpace_Jazztel model 15-exhibits-Friso2_Jazztel model 16DP3-Exhibits 2 4" xfId="11614" xr:uid="{00000000-0005-0000-0000-0000492E0000}"/>
    <cellStyle name="_MultipleSpace_Jazztel model 15-exhibits-Friso2_Jazztel model 16DP3-Exhibits 2 5" xfId="21725" xr:uid="{00000000-0005-0000-0000-00004A2E0000}"/>
    <cellStyle name="_MultipleSpace_Jazztel model 15-exhibits-Friso2_Jazztel model 16DP3-Exhibits 2 6" xfId="7487" xr:uid="{00000000-0005-0000-0000-00004B2E0000}"/>
    <cellStyle name="_MultipleSpace_Jazztel model 15-exhibits-Friso2_Jazztel model 16DP3-Exhibits 3" xfId="7489" xr:uid="{00000000-0005-0000-0000-00004C2E0000}"/>
    <cellStyle name="_MultipleSpace_Jazztel model 15-exhibits-Friso2_Jazztel model 16DP3-Exhibits 3 2" xfId="19400" xr:uid="{00000000-0005-0000-0000-00004D2E0000}"/>
    <cellStyle name="_MultipleSpace_Jazztel model 15-exhibits-Friso2_Jazztel model 16DP3-Exhibits 3 3" xfId="15136" xr:uid="{00000000-0005-0000-0000-00004E2E0000}"/>
    <cellStyle name="_MultipleSpace_Jazztel model 15-exhibits-Friso2_Jazztel model 16DP3-Exhibits 3 4" xfId="21727" xr:uid="{00000000-0005-0000-0000-00004F2E0000}"/>
    <cellStyle name="_MultipleSpace_Jazztel model 15-exhibits-Friso2_Jazztel model 16DP3-Exhibits 4" xfId="7490" xr:uid="{00000000-0005-0000-0000-0000502E0000}"/>
    <cellStyle name="_MultipleSpace_Jazztel model 15-exhibits-Friso2_Jazztel model 16DP3-Exhibits 4 2" xfId="19398" xr:uid="{00000000-0005-0000-0000-0000512E0000}"/>
    <cellStyle name="_MultipleSpace_Jazztel model 15-exhibits-Friso2_Jazztel model 16DP3-Exhibits 4 3" xfId="15134" xr:uid="{00000000-0005-0000-0000-0000522E0000}"/>
    <cellStyle name="_MultipleSpace_Jazztel model 15-exhibits-Friso2_Jazztel model 16DP3-Exhibits 4 4" xfId="21728" xr:uid="{00000000-0005-0000-0000-0000532E0000}"/>
    <cellStyle name="_MultipleSpace_Jazztel model 15-exhibits-Friso2_Jazztel model 16DP3-Exhibits 5" xfId="7491" xr:uid="{00000000-0005-0000-0000-0000542E0000}"/>
    <cellStyle name="_MultipleSpace_Jazztel model 15-exhibits-Friso2_Jazztel model 16DP3-Exhibits 5 2" xfId="21729" xr:uid="{00000000-0005-0000-0000-0000552E0000}"/>
    <cellStyle name="_MultipleSpace_Jazztel model 15-exhibits-Friso2_Jazztel model 16DP3-Exhibits 6" xfId="11613" xr:uid="{00000000-0005-0000-0000-0000562E0000}"/>
    <cellStyle name="_MultipleSpace_Jazztel model 15-exhibits-Friso2_Jazztel model 16DP3-Exhibits 7" xfId="7486" xr:uid="{00000000-0005-0000-0000-0000572E0000}"/>
    <cellStyle name="_MultipleSpace_Jazztel model 15-exhibits-Friso2_Jazztel model 16DP3-Exhibits_Telefonica Moviles" xfId="1596" xr:uid="{00000000-0005-0000-0000-0000582E0000}"/>
    <cellStyle name="_MultipleSpace_Jazztel model 15-exhibits-Friso2_Jazztel model 16DP3-Exhibits_Telefonica Moviles 2" xfId="1597" xr:uid="{00000000-0005-0000-0000-0000592E0000}"/>
    <cellStyle name="_MultipleSpace_Jazztel model 15-exhibits-Friso2_Jazztel model 16DP3-Exhibits_Telefonica Moviles 2 2" xfId="7494" xr:uid="{00000000-0005-0000-0000-00005A2E0000}"/>
    <cellStyle name="_MultipleSpace_Jazztel model 15-exhibits-Friso2_Jazztel model 16DP3-Exhibits_Telefonica Moviles 2 2 2" xfId="19402" xr:uid="{00000000-0005-0000-0000-00005B2E0000}"/>
    <cellStyle name="_MultipleSpace_Jazztel model 15-exhibits-Friso2_Jazztel model 16DP3-Exhibits_Telefonica Moviles 2 2 3" xfId="15138" xr:uid="{00000000-0005-0000-0000-00005C2E0000}"/>
    <cellStyle name="_MultipleSpace_Jazztel model 15-exhibits-Friso2_Jazztel model 16DP3-Exhibits_Telefonica Moviles 2 2 4" xfId="21731" xr:uid="{00000000-0005-0000-0000-00005D2E0000}"/>
    <cellStyle name="_MultipleSpace_Jazztel model 15-exhibits-Friso2_Jazztel model 16DP3-Exhibits_Telefonica Moviles 2 3" xfId="17156" xr:uid="{00000000-0005-0000-0000-00005E2E0000}"/>
    <cellStyle name="_MultipleSpace_Jazztel model 15-exhibits-Friso2_Jazztel model 16DP3-Exhibits_Telefonica Moviles 2 4" xfId="11616" xr:uid="{00000000-0005-0000-0000-00005F2E0000}"/>
    <cellStyle name="_MultipleSpace_Jazztel model 15-exhibits-Friso2_Jazztel model 16DP3-Exhibits_Telefonica Moviles 2 5" xfId="21730" xr:uid="{00000000-0005-0000-0000-0000602E0000}"/>
    <cellStyle name="_MultipleSpace_Jazztel model 15-exhibits-Friso2_Jazztel model 16DP3-Exhibits_Telefonica Moviles 2 6" xfId="7493" xr:uid="{00000000-0005-0000-0000-0000612E0000}"/>
    <cellStyle name="_MultipleSpace_Jazztel model 15-exhibits-Friso2_Jazztel model 16DP3-Exhibits_Telefonica Moviles 3" xfId="7495" xr:uid="{00000000-0005-0000-0000-0000622E0000}"/>
    <cellStyle name="_MultipleSpace_Jazztel model 15-exhibits-Friso2_Jazztel model 16DP3-Exhibits_Telefonica Moviles 3 2" xfId="19403" xr:uid="{00000000-0005-0000-0000-0000632E0000}"/>
    <cellStyle name="_MultipleSpace_Jazztel model 15-exhibits-Friso2_Jazztel model 16DP3-Exhibits_Telefonica Moviles 3 3" xfId="15139" xr:uid="{00000000-0005-0000-0000-0000642E0000}"/>
    <cellStyle name="_MultipleSpace_Jazztel model 15-exhibits-Friso2_Jazztel model 16DP3-Exhibits_Telefonica Moviles 3 4" xfId="21732" xr:uid="{00000000-0005-0000-0000-0000652E0000}"/>
    <cellStyle name="_MultipleSpace_Jazztel model 15-exhibits-Friso2_Jazztel model 16DP3-Exhibits_Telefonica Moviles 4" xfId="7496" xr:uid="{00000000-0005-0000-0000-0000662E0000}"/>
    <cellStyle name="_MultipleSpace_Jazztel model 15-exhibits-Friso2_Jazztel model 16DP3-Exhibits_Telefonica Moviles 4 2" xfId="19401" xr:uid="{00000000-0005-0000-0000-0000672E0000}"/>
    <cellStyle name="_MultipleSpace_Jazztel model 15-exhibits-Friso2_Jazztel model 16DP3-Exhibits_Telefonica Moviles 4 3" xfId="15137" xr:uid="{00000000-0005-0000-0000-0000682E0000}"/>
    <cellStyle name="_MultipleSpace_Jazztel model 15-exhibits-Friso2_Jazztel model 16DP3-Exhibits_Telefonica Moviles 4 4" xfId="21733" xr:uid="{00000000-0005-0000-0000-0000692E0000}"/>
    <cellStyle name="_MultipleSpace_Jazztel model 15-exhibits-Friso2_Jazztel model 16DP3-Exhibits_Telefonica Moviles 5" xfId="7497" xr:uid="{00000000-0005-0000-0000-00006A2E0000}"/>
    <cellStyle name="_MultipleSpace_Jazztel model 15-exhibits-Friso2_Jazztel model 16DP3-Exhibits_Telefonica Moviles 5 2" xfId="21734" xr:uid="{00000000-0005-0000-0000-00006B2E0000}"/>
    <cellStyle name="_MultipleSpace_Jazztel model 15-exhibits-Friso2_Jazztel model 16DP3-Exhibits_Telefonica Moviles 6" xfId="11615" xr:uid="{00000000-0005-0000-0000-00006C2E0000}"/>
    <cellStyle name="_MultipleSpace_Jazztel model 15-exhibits-Friso2_Jazztel model 16DP3-Exhibits_Telefonica Moviles 7" xfId="7492" xr:uid="{00000000-0005-0000-0000-00006D2E0000}"/>
    <cellStyle name="_MultipleSpace_Jazztel model 15-exhibits-Friso2_Jazztel model 16DP3-Exhibits_TelenorWIPFeb01" xfId="1598" xr:uid="{00000000-0005-0000-0000-00006E2E0000}"/>
    <cellStyle name="_MultipleSpace_Jazztel model 15-exhibits-Friso2_Jazztel model 16DP3-Exhibits_TelenorWIPFeb01 2" xfId="7499" xr:uid="{00000000-0005-0000-0000-00006F2E0000}"/>
    <cellStyle name="_MultipleSpace_Jazztel model 15-exhibits-Friso2_Jazztel model 16DP3-Exhibits_TelenorWIPFeb01 2 2" xfId="11618" xr:uid="{00000000-0005-0000-0000-0000702E0000}"/>
    <cellStyle name="_MultipleSpace_Jazztel model 15-exhibits-Friso2_Jazztel model 16DP3-Exhibits_TelenorWIPFeb01 3" xfId="11617" xr:uid="{00000000-0005-0000-0000-0000712E0000}"/>
    <cellStyle name="_MultipleSpace_Jazztel model 15-exhibits-Friso2_Jazztel model 16DP3-Exhibits_TelenorWIPFeb01 4" xfId="7498" xr:uid="{00000000-0005-0000-0000-0000722E0000}"/>
    <cellStyle name="_MultipleSpace_Jazztel model 15-exhibits-Friso2_Jazztel model 18DP-exhibits_T_MOBIL2_Telefonica Moviles" xfId="1599" xr:uid="{00000000-0005-0000-0000-0000732E0000}"/>
    <cellStyle name="_MultipleSpace_Jazztel model 15-exhibits-Friso2_Jazztel model 18DP-exhibits_T_MOBIL2_Telefonica Moviles 2" xfId="1600" xr:uid="{00000000-0005-0000-0000-0000742E0000}"/>
    <cellStyle name="_MultipleSpace_Jazztel model 15-exhibits-Friso2_Jazztel model 18DP-exhibits_T_MOBIL2_Telefonica Moviles 2 2" xfId="7502" xr:uid="{00000000-0005-0000-0000-0000752E0000}"/>
    <cellStyle name="_MultipleSpace_Jazztel model 15-exhibits-Friso2_Jazztel model 18DP-exhibits_T_MOBIL2_Telefonica Moviles 2 2 2" xfId="19405" xr:uid="{00000000-0005-0000-0000-0000762E0000}"/>
    <cellStyle name="_MultipleSpace_Jazztel model 15-exhibits-Friso2_Jazztel model 18DP-exhibits_T_MOBIL2_Telefonica Moviles 2 2 3" xfId="15141" xr:uid="{00000000-0005-0000-0000-0000772E0000}"/>
    <cellStyle name="_MultipleSpace_Jazztel model 15-exhibits-Friso2_Jazztel model 18DP-exhibits_T_MOBIL2_Telefonica Moviles 2 2 4" xfId="21736" xr:uid="{00000000-0005-0000-0000-0000782E0000}"/>
    <cellStyle name="_MultipleSpace_Jazztel model 15-exhibits-Friso2_Jazztel model 18DP-exhibits_T_MOBIL2_Telefonica Moviles 2 3" xfId="17157" xr:uid="{00000000-0005-0000-0000-0000792E0000}"/>
    <cellStyle name="_MultipleSpace_Jazztel model 15-exhibits-Friso2_Jazztel model 18DP-exhibits_T_MOBIL2_Telefonica Moviles 2 4" xfId="11620" xr:uid="{00000000-0005-0000-0000-00007A2E0000}"/>
    <cellStyle name="_MultipleSpace_Jazztel model 15-exhibits-Friso2_Jazztel model 18DP-exhibits_T_MOBIL2_Telefonica Moviles 2 5" xfId="21735" xr:uid="{00000000-0005-0000-0000-00007B2E0000}"/>
    <cellStyle name="_MultipleSpace_Jazztel model 15-exhibits-Friso2_Jazztel model 18DP-exhibits_T_MOBIL2_Telefonica Moviles 2 6" xfId="7501" xr:uid="{00000000-0005-0000-0000-00007C2E0000}"/>
    <cellStyle name="_MultipleSpace_Jazztel model 15-exhibits-Friso2_Jazztel model 18DP-exhibits_T_MOBIL2_Telefonica Moviles 3" xfId="7503" xr:uid="{00000000-0005-0000-0000-00007D2E0000}"/>
    <cellStyle name="_MultipleSpace_Jazztel model 15-exhibits-Friso2_Jazztel model 18DP-exhibits_T_MOBIL2_Telefonica Moviles 3 2" xfId="19406" xr:uid="{00000000-0005-0000-0000-00007E2E0000}"/>
    <cellStyle name="_MultipleSpace_Jazztel model 15-exhibits-Friso2_Jazztel model 18DP-exhibits_T_MOBIL2_Telefonica Moviles 3 3" xfId="15142" xr:uid="{00000000-0005-0000-0000-00007F2E0000}"/>
    <cellStyle name="_MultipleSpace_Jazztel model 15-exhibits-Friso2_Jazztel model 18DP-exhibits_T_MOBIL2_Telefonica Moviles 3 4" xfId="21737" xr:uid="{00000000-0005-0000-0000-0000802E0000}"/>
    <cellStyle name="_MultipleSpace_Jazztel model 15-exhibits-Friso2_Jazztel model 18DP-exhibits_T_MOBIL2_Telefonica Moviles 4" xfId="7504" xr:uid="{00000000-0005-0000-0000-0000812E0000}"/>
    <cellStyle name="_MultipleSpace_Jazztel model 15-exhibits-Friso2_Jazztel model 18DP-exhibits_T_MOBIL2_Telefonica Moviles 4 2" xfId="19404" xr:uid="{00000000-0005-0000-0000-0000822E0000}"/>
    <cellStyle name="_MultipleSpace_Jazztel model 15-exhibits-Friso2_Jazztel model 18DP-exhibits_T_MOBIL2_Telefonica Moviles 4 3" xfId="15140" xr:uid="{00000000-0005-0000-0000-0000832E0000}"/>
    <cellStyle name="_MultipleSpace_Jazztel model 15-exhibits-Friso2_Jazztel model 18DP-exhibits_T_MOBIL2_Telefonica Moviles 4 4" xfId="21738" xr:uid="{00000000-0005-0000-0000-0000842E0000}"/>
    <cellStyle name="_MultipleSpace_Jazztel model 15-exhibits-Friso2_Jazztel model 18DP-exhibits_T_MOBIL2_Telefonica Moviles 5" xfId="7505" xr:uid="{00000000-0005-0000-0000-0000852E0000}"/>
    <cellStyle name="_MultipleSpace_Jazztel model 15-exhibits-Friso2_Jazztel model 18DP-exhibits_T_MOBIL2_Telefonica Moviles 5 2" xfId="21739" xr:uid="{00000000-0005-0000-0000-0000862E0000}"/>
    <cellStyle name="_MultipleSpace_Jazztel model 15-exhibits-Friso2_Jazztel model 18DP-exhibits_T_MOBIL2_Telefonica Moviles 6" xfId="11619" xr:uid="{00000000-0005-0000-0000-0000872E0000}"/>
    <cellStyle name="_MultipleSpace_Jazztel model 15-exhibits-Friso2_Jazztel model 18DP-exhibits_T_MOBIL2_Telefonica Moviles 7" xfId="7500" xr:uid="{00000000-0005-0000-0000-0000882E0000}"/>
    <cellStyle name="_MultipleSpace_Jazztel model 15-exhibits-Friso2_Jazztel model 18DP-exhibits_Telia-April01(new structure)" xfId="1601" xr:uid="{00000000-0005-0000-0000-0000892E0000}"/>
    <cellStyle name="_MultipleSpace_Jazztel model 15-exhibits-Friso2_Jazztel model 18DP-exhibits_Telia-April01(new structure) 2" xfId="1602" xr:uid="{00000000-0005-0000-0000-00008A2E0000}"/>
    <cellStyle name="_MultipleSpace_Jazztel model 15-exhibits-Friso2_Jazztel model 18DP-exhibits_Telia-April01(new structure) 2 2" xfId="7508" xr:uid="{00000000-0005-0000-0000-00008B2E0000}"/>
    <cellStyle name="_MultipleSpace_Jazztel model 15-exhibits-Friso2_Jazztel model 18DP-exhibits_Telia-April01(new structure) 2 2 2" xfId="19408" xr:uid="{00000000-0005-0000-0000-00008C2E0000}"/>
    <cellStyle name="_MultipleSpace_Jazztel model 15-exhibits-Friso2_Jazztel model 18DP-exhibits_Telia-April01(new structure) 2 2 3" xfId="15144" xr:uid="{00000000-0005-0000-0000-00008D2E0000}"/>
    <cellStyle name="_MultipleSpace_Jazztel model 15-exhibits-Friso2_Jazztel model 18DP-exhibits_Telia-April01(new structure) 2 2 4" xfId="21741" xr:uid="{00000000-0005-0000-0000-00008E2E0000}"/>
    <cellStyle name="_MultipleSpace_Jazztel model 15-exhibits-Friso2_Jazztel model 18DP-exhibits_Telia-April01(new structure) 2 3" xfId="17158" xr:uid="{00000000-0005-0000-0000-00008F2E0000}"/>
    <cellStyle name="_MultipleSpace_Jazztel model 15-exhibits-Friso2_Jazztel model 18DP-exhibits_Telia-April01(new structure) 2 4" xfId="11622" xr:uid="{00000000-0005-0000-0000-0000902E0000}"/>
    <cellStyle name="_MultipleSpace_Jazztel model 15-exhibits-Friso2_Jazztel model 18DP-exhibits_Telia-April01(new structure) 2 5" xfId="21740" xr:uid="{00000000-0005-0000-0000-0000912E0000}"/>
    <cellStyle name="_MultipleSpace_Jazztel model 15-exhibits-Friso2_Jazztel model 18DP-exhibits_Telia-April01(new structure) 2 6" xfId="7507" xr:uid="{00000000-0005-0000-0000-0000922E0000}"/>
    <cellStyle name="_MultipleSpace_Jazztel model 15-exhibits-Friso2_Jazztel model 18DP-exhibits_Telia-April01(new structure) 3" xfId="7509" xr:uid="{00000000-0005-0000-0000-0000932E0000}"/>
    <cellStyle name="_MultipleSpace_Jazztel model 15-exhibits-Friso2_Jazztel model 18DP-exhibits_Telia-April01(new structure) 3 2" xfId="19409" xr:uid="{00000000-0005-0000-0000-0000942E0000}"/>
    <cellStyle name="_MultipleSpace_Jazztel model 15-exhibits-Friso2_Jazztel model 18DP-exhibits_Telia-April01(new structure) 3 3" xfId="15145" xr:uid="{00000000-0005-0000-0000-0000952E0000}"/>
    <cellStyle name="_MultipleSpace_Jazztel model 15-exhibits-Friso2_Jazztel model 18DP-exhibits_Telia-April01(new structure) 3 4" xfId="21742" xr:uid="{00000000-0005-0000-0000-0000962E0000}"/>
    <cellStyle name="_MultipleSpace_Jazztel model 15-exhibits-Friso2_Jazztel model 18DP-exhibits_Telia-April01(new structure) 4" xfId="7510" xr:uid="{00000000-0005-0000-0000-0000972E0000}"/>
    <cellStyle name="_MultipleSpace_Jazztel model 15-exhibits-Friso2_Jazztel model 18DP-exhibits_Telia-April01(new structure) 4 2" xfId="19407" xr:uid="{00000000-0005-0000-0000-0000982E0000}"/>
    <cellStyle name="_MultipleSpace_Jazztel model 15-exhibits-Friso2_Jazztel model 18DP-exhibits_Telia-April01(new structure) 4 3" xfId="15143" xr:uid="{00000000-0005-0000-0000-0000992E0000}"/>
    <cellStyle name="_MultipleSpace_Jazztel model 15-exhibits-Friso2_Jazztel model 18DP-exhibits_Telia-April01(new structure) 4 4" xfId="21743" xr:uid="{00000000-0005-0000-0000-00009A2E0000}"/>
    <cellStyle name="_MultipleSpace_Jazztel model 15-exhibits-Friso2_Jazztel model 18DP-exhibits_Telia-April01(new structure) 5" xfId="7511" xr:uid="{00000000-0005-0000-0000-00009B2E0000}"/>
    <cellStyle name="_MultipleSpace_Jazztel model 15-exhibits-Friso2_Jazztel model 18DP-exhibits_Telia-April01(new structure) 5 2" xfId="21744" xr:uid="{00000000-0005-0000-0000-00009C2E0000}"/>
    <cellStyle name="_MultipleSpace_Jazztel model 15-exhibits-Friso2_Jazztel model 18DP-exhibits_Telia-April01(new structure) 6" xfId="11621" xr:uid="{00000000-0005-0000-0000-00009D2E0000}"/>
    <cellStyle name="_MultipleSpace_Jazztel model 15-exhibits-Friso2_Jazztel model 18DP-exhibits_Telia-April01(new structure) 7" xfId="7506" xr:uid="{00000000-0005-0000-0000-00009E2E0000}"/>
    <cellStyle name="_MultipleSpace_Jazztel model 15-exhibits-Friso2_Jazztel1_TelenorInitiation-11Jan01" xfId="1603" xr:uid="{00000000-0005-0000-0000-00009F2E0000}"/>
    <cellStyle name="_MultipleSpace_Jazztel model 15-exhibits-Friso2_Jazztel1_TelenorInitiation-11Jan01 2" xfId="1604" xr:uid="{00000000-0005-0000-0000-0000A02E0000}"/>
    <cellStyle name="_MultipleSpace_Jazztel model 15-exhibits-Friso2_Jazztel1_TelenorInitiation-11Jan01 2 2" xfId="7514" xr:uid="{00000000-0005-0000-0000-0000A12E0000}"/>
    <cellStyle name="_MultipleSpace_Jazztel model 15-exhibits-Friso2_Jazztel1_TelenorInitiation-11Jan01 2 2 2" xfId="19411" xr:uid="{00000000-0005-0000-0000-0000A22E0000}"/>
    <cellStyle name="_MultipleSpace_Jazztel model 15-exhibits-Friso2_Jazztel1_TelenorInitiation-11Jan01 2 2 3" xfId="15147" xr:uid="{00000000-0005-0000-0000-0000A32E0000}"/>
    <cellStyle name="_MultipleSpace_Jazztel model 15-exhibits-Friso2_Jazztel1_TelenorInitiation-11Jan01 2 2 4" xfId="21746" xr:uid="{00000000-0005-0000-0000-0000A42E0000}"/>
    <cellStyle name="_MultipleSpace_Jazztel model 15-exhibits-Friso2_Jazztel1_TelenorInitiation-11Jan01 2 3" xfId="17159" xr:uid="{00000000-0005-0000-0000-0000A52E0000}"/>
    <cellStyle name="_MultipleSpace_Jazztel model 15-exhibits-Friso2_Jazztel1_TelenorInitiation-11Jan01 2 4" xfId="11624" xr:uid="{00000000-0005-0000-0000-0000A62E0000}"/>
    <cellStyle name="_MultipleSpace_Jazztel model 15-exhibits-Friso2_Jazztel1_TelenorInitiation-11Jan01 2 5" xfId="21745" xr:uid="{00000000-0005-0000-0000-0000A72E0000}"/>
    <cellStyle name="_MultipleSpace_Jazztel model 15-exhibits-Friso2_Jazztel1_TelenorInitiation-11Jan01 2 6" xfId="7513" xr:uid="{00000000-0005-0000-0000-0000A82E0000}"/>
    <cellStyle name="_MultipleSpace_Jazztel model 15-exhibits-Friso2_Jazztel1_TelenorInitiation-11Jan01 3" xfId="7515" xr:uid="{00000000-0005-0000-0000-0000A92E0000}"/>
    <cellStyle name="_MultipleSpace_Jazztel model 15-exhibits-Friso2_Jazztel1_TelenorInitiation-11Jan01 3 2" xfId="19412" xr:uid="{00000000-0005-0000-0000-0000AA2E0000}"/>
    <cellStyle name="_MultipleSpace_Jazztel model 15-exhibits-Friso2_Jazztel1_TelenorInitiation-11Jan01 3 3" xfId="15148" xr:uid="{00000000-0005-0000-0000-0000AB2E0000}"/>
    <cellStyle name="_MultipleSpace_Jazztel model 15-exhibits-Friso2_Jazztel1_TelenorInitiation-11Jan01 3 4" xfId="21747" xr:uid="{00000000-0005-0000-0000-0000AC2E0000}"/>
    <cellStyle name="_MultipleSpace_Jazztel model 15-exhibits-Friso2_Jazztel1_TelenorInitiation-11Jan01 4" xfId="7516" xr:uid="{00000000-0005-0000-0000-0000AD2E0000}"/>
    <cellStyle name="_MultipleSpace_Jazztel model 15-exhibits-Friso2_Jazztel1_TelenorInitiation-11Jan01 4 2" xfId="19410" xr:uid="{00000000-0005-0000-0000-0000AE2E0000}"/>
    <cellStyle name="_MultipleSpace_Jazztel model 15-exhibits-Friso2_Jazztel1_TelenorInitiation-11Jan01 4 3" xfId="15146" xr:uid="{00000000-0005-0000-0000-0000AF2E0000}"/>
    <cellStyle name="_MultipleSpace_Jazztel model 15-exhibits-Friso2_Jazztel1_TelenorInitiation-11Jan01 4 4" xfId="21748" xr:uid="{00000000-0005-0000-0000-0000B02E0000}"/>
    <cellStyle name="_MultipleSpace_Jazztel model 15-exhibits-Friso2_Jazztel1_TelenorInitiation-11Jan01 5" xfId="7517" xr:uid="{00000000-0005-0000-0000-0000B12E0000}"/>
    <cellStyle name="_MultipleSpace_Jazztel model 15-exhibits-Friso2_Jazztel1_TelenorInitiation-11Jan01 5 2" xfId="21749" xr:uid="{00000000-0005-0000-0000-0000B22E0000}"/>
    <cellStyle name="_MultipleSpace_Jazztel model 15-exhibits-Friso2_Jazztel1_TelenorInitiation-11Jan01 6" xfId="11623" xr:uid="{00000000-0005-0000-0000-0000B32E0000}"/>
    <cellStyle name="_MultipleSpace_Jazztel model 15-exhibits-Friso2_Jazztel1_TelenorInitiation-11Jan01 7" xfId="7512" xr:uid="{00000000-0005-0000-0000-0000B42E0000}"/>
    <cellStyle name="_MultipleSpace_Jazztel model 15-exhibits-Friso2_Jazztel1_TelenorWIPFeb01_FT-6June2001" xfId="1605" xr:uid="{00000000-0005-0000-0000-0000B52E0000}"/>
    <cellStyle name="_MultipleSpace_Jazztel model 15-exhibits-Friso2_Jazztel1_TelenorWIPFeb01_FT-6June2001 2" xfId="1606" xr:uid="{00000000-0005-0000-0000-0000B62E0000}"/>
    <cellStyle name="_MultipleSpace_Jazztel model 15-exhibits-Friso2_Jazztel1_TelenorWIPFeb01_FT-6June2001 2 2" xfId="7520" xr:uid="{00000000-0005-0000-0000-0000B72E0000}"/>
    <cellStyle name="_MultipleSpace_Jazztel model 15-exhibits-Friso2_Jazztel1_TelenorWIPFeb01_FT-6June2001 2 2 2" xfId="19414" xr:uid="{00000000-0005-0000-0000-0000B82E0000}"/>
    <cellStyle name="_MultipleSpace_Jazztel model 15-exhibits-Friso2_Jazztel1_TelenorWIPFeb01_FT-6June2001 2 2 3" xfId="15150" xr:uid="{00000000-0005-0000-0000-0000B92E0000}"/>
    <cellStyle name="_MultipleSpace_Jazztel model 15-exhibits-Friso2_Jazztel1_TelenorWIPFeb01_FT-6June2001 2 2 4" xfId="21751" xr:uid="{00000000-0005-0000-0000-0000BA2E0000}"/>
    <cellStyle name="_MultipleSpace_Jazztel model 15-exhibits-Friso2_Jazztel1_TelenorWIPFeb01_FT-6June2001 2 3" xfId="17160" xr:uid="{00000000-0005-0000-0000-0000BB2E0000}"/>
    <cellStyle name="_MultipleSpace_Jazztel model 15-exhibits-Friso2_Jazztel1_TelenorWIPFeb01_FT-6June2001 2 4" xfId="11626" xr:uid="{00000000-0005-0000-0000-0000BC2E0000}"/>
    <cellStyle name="_MultipleSpace_Jazztel model 15-exhibits-Friso2_Jazztel1_TelenorWIPFeb01_FT-6June2001 2 5" xfId="21750" xr:uid="{00000000-0005-0000-0000-0000BD2E0000}"/>
    <cellStyle name="_MultipleSpace_Jazztel model 15-exhibits-Friso2_Jazztel1_TelenorWIPFeb01_FT-6June2001 2 6" xfId="7519" xr:uid="{00000000-0005-0000-0000-0000BE2E0000}"/>
    <cellStyle name="_MultipleSpace_Jazztel model 15-exhibits-Friso2_Jazztel1_TelenorWIPFeb01_FT-6June2001 3" xfId="7521" xr:uid="{00000000-0005-0000-0000-0000BF2E0000}"/>
    <cellStyle name="_MultipleSpace_Jazztel model 15-exhibits-Friso2_Jazztel1_TelenorWIPFeb01_FT-6June2001 3 2" xfId="19415" xr:uid="{00000000-0005-0000-0000-0000C02E0000}"/>
    <cellStyle name="_MultipleSpace_Jazztel model 15-exhibits-Friso2_Jazztel1_TelenorWIPFeb01_FT-6June2001 3 3" xfId="15151" xr:uid="{00000000-0005-0000-0000-0000C12E0000}"/>
    <cellStyle name="_MultipleSpace_Jazztel model 15-exhibits-Friso2_Jazztel1_TelenorWIPFeb01_FT-6June2001 3 4" xfId="21752" xr:uid="{00000000-0005-0000-0000-0000C22E0000}"/>
    <cellStyle name="_MultipleSpace_Jazztel model 15-exhibits-Friso2_Jazztel1_TelenorWIPFeb01_FT-6June2001 4" xfId="7522" xr:uid="{00000000-0005-0000-0000-0000C32E0000}"/>
    <cellStyle name="_MultipleSpace_Jazztel model 15-exhibits-Friso2_Jazztel1_TelenorWIPFeb01_FT-6June2001 4 2" xfId="19413" xr:uid="{00000000-0005-0000-0000-0000C42E0000}"/>
    <cellStyle name="_MultipleSpace_Jazztel model 15-exhibits-Friso2_Jazztel1_TelenorWIPFeb01_FT-6June2001 4 3" xfId="15149" xr:uid="{00000000-0005-0000-0000-0000C52E0000}"/>
    <cellStyle name="_MultipleSpace_Jazztel model 15-exhibits-Friso2_Jazztel1_TelenorWIPFeb01_FT-6June2001 4 4" xfId="21753" xr:uid="{00000000-0005-0000-0000-0000C62E0000}"/>
    <cellStyle name="_MultipleSpace_Jazztel model 15-exhibits-Friso2_Jazztel1_TelenorWIPFeb01_FT-6June2001 5" xfId="7523" xr:uid="{00000000-0005-0000-0000-0000C72E0000}"/>
    <cellStyle name="_MultipleSpace_Jazztel model 15-exhibits-Friso2_Jazztel1_TelenorWIPFeb01_FT-6June2001 5 2" xfId="21754" xr:uid="{00000000-0005-0000-0000-0000C82E0000}"/>
    <cellStyle name="_MultipleSpace_Jazztel model 15-exhibits-Friso2_Jazztel1_TelenorWIPFeb01_FT-6June2001 6" xfId="11625" xr:uid="{00000000-0005-0000-0000-0000C92E0000}"/>
    <cellStyle name="_MultipleSpace_Jazztel model 15-exhibits-Friso2_Jazztel1_TelenorWIPFeb01_FT-6June2001 7" xfId="7518" xr:uid="{00000000-0005-0000-0000-0000CA2E0000}"/>
    <cellStyle name="_MultipleSpace_Jazztel model 16DP2-Exhibits" xfId="1607" xr:uid="{00000000-0005-0000-0000-0000CB2E0000}"/>
    <cellStyle name="_MultipleSpace_Jazztel model 16DP2-Exhibits 2" xfId="1608" xr:uid="{00000000-0005-0000-0000-0000CC2E0000}"/>
    <cellStyle name="_MultipleSpace_Jazztel model 16DP2-Exhibits 2 2" xfId="7526" xr:uid="{00000000-0005-0000-0000-0000CD2E0000}"/>
    <cellStyle name="_MultipleSpace_Jazztel model 16DP2-Exhibits 2 2 2" xfId="19417" xr:uid="{00000000-0005-0000-0000-0000CE2E0000}"/>
    <cellStyle name="_MultipleSpace_Jazztel model 16DP2-Exhibits 2 2 3" xfId="15153" xr:uid="{00000000-0005-0000-0000-0000CF2E0000}"/>
    <cellStyle name="_MultipleSpace_Jazztel model 16DP2-Exhibits 2 2 4" xfId="21756" xr:uid="{00000000-0005-0000-0000-0000D02E0000}"/>
    <cellStyle name="_MultipleSpace_Jazztel model 16DP2-Exhibits 2 3" xfId="17161" xr:uid="{00000000-0005-0000-0000-0000D12E0000}"/>
    <cellStyle name="_MultipleSpace_Jazztel model 16DP2-Exhibits 2 4" xfId="11628" xr:uid="{00000000-0005-0000-0000-0000D22E0000}"/>
    <cellStyle name="_MultipleSpace_Jazztel model 16DP2-Exhibits 2 5" xfId="21755" xr:uid="{00000000-0005-0000-0000-0000D32E0000}"/>
    <cellStyle name="_MultipleSpace_Jazztel model 16DP2-Exhibits 2 6" xfId="7525" xr:uid="{00000000-0005-0000-0000-0000D42E0000}"/>
    <cellStyle name="_MultipleSpace_Jazztel model 16DP2-Exhibits 3" xfId="7527" xr:uid="{00000000-0005-0000-0000-0000D52E0000}"/>
    <cellStyle name="_MultipleSpace_Jazztel model 16DP2-Exhibits 3 2" xfId="19418" xr:uid="{00000000-0005-0000-0000-0000D62E0000}"/>
    <cellStyle name="_MultipleSpace_Jazztel model 16DP2-Exhibits 3 3" xfId="15154" xr:uid="{00000000-0005-0000-0000-0000D72E0000}"/>
    <cellStyle name="_MultipleSpace_Jazztel model 16DP2-Exhibits 3 4" xfId="21757" xr:uid="{00000000-0005-0000-0000-0000D82E0000}"/>
    <cellStyle name="_MultipleSpace_Jazztel model 16DP2-Exhibits 4" xfId="7528" xr:uid="{00000000-0005-0000-0000-0000D92E0000}"/>
    <cellStyle name="_MultipleSpace_Jazztel model 16DP2-Exhibits 4 2" xfId="19416" xr:uid="{00000000-0005-0000-0000-0000DA2E0000}"/>
    <cellStyle name="_MultipleSpace_Jazztel model 16DP2-Exhibits 4 3" xfId="15152" xr:uid="{00000000-0005-0000-0000-0000DB2E0000}"/>
    <cellStyle name="_MultipleSpace_Jazztel model 16DP2-Exhibits 4 4" xfId="21758" xr:uid="{00000000-0005-0000-0000-0000DC2E0000}"/>
    <cellStyle name="_MultipleSpace_Jazztel model 16DP2-Exhibits 5" xfId="7529" xr:uid="{00000000-0005-0000-0000-0000DD2E0000}"/>
    <cellStyle name="_MultipleSpace_Jazztel model 16DP2-Exhibits 5 2" xfId="21759" xr:uid="{00000000-0005-0000-0000-0000DE2E0000}"/>
    <cellStyle name="_MultipleSpace_Jazztel model 16DP2-Exhibits 6" xfId="11627" xr:uid="{00000000-0005-0000-0000-0000DF2E0000}"/>
    <cellStyle name="_MultipleSpace_Jazztel model 16DP2-Exhibits 7" xfId="7524" xr:uid="{00000000-0005-0000-0000-0000E02E0000}"/>
    <cellStyle name="_MultipleSpace_Jazztel model 16DP2-Exhibits_3G Models" xfId="1609" xr:uid="{00000000-0005-0000-0000-0000E12E0000}"/>
    <cellStyle name="_MultipleSpace_Jazztel model 16DP2-Exhibits_3G Models 2" xfId="1610" xr:uid="{00000000-0005-0000-0000-0000E22E0000}"/>
    <cellStyle name="_MultipleSpace_Jazztel model 16DP2-Exhibits_3G Models 2 2" xfId="7532" xr:uid="{00000000-0005-0000-0000-0000E32E0000}"/>
    <cellStyle name="_MultipleSpace_Jazztel model 16DP2-Exhibits_3G Models 2 2 2" xfId="19420" xr:uid="{00000000-0005-0000-0000-0000E42E0000}"/>
    <cellStyle name="_MultipleSpace_Jazztel model 16DP2-Exhibits_3G Models 2 2 3" xfId="15156" xr:uid="{00000000-0005-0000-0000-0000E52E0000}"/>
    <cellStyle name="_MultipleSpace_Jazztel model 16DP2-Exhibits_3G Models 2 2 4" xfId="21761" xr:uid="{00000000-0005-0000-0000-0000E62E0000}"/>
    <cellStyle name="_MultipleSpace_Jazztel model 16DP2-Exhibits_3G Models 2 3" xfId="17162" xr:uid="{00000000-0005-0000-0000-0000E72E0000}"/>
    <cellStyle name="_MultipleSpace_Jazztel model 16DP2-Exhibits_3G Models 2 4" xfId="11630" xr:uid="{00000000-0005-0000-0000-0000E82E0000}"/>
    <cellStyle name="_MultipleSpace_Jazztel model 16DP2-Exhibits_3G Models 2 5" xfId="21760" xr:uid="{00000000-0005-0000-0000-0000E92E0000}"/>
    <cellStyle name="_MultipleSpace_Jazztel model 16DP2-Exhibits_3G Models 2 6" xfId="7531" xr:uid="{00000000-0005-0000-0000-0000EA2E0000}"/>
    <cellStyle name="_MultipleSpace_Jazztel model 16DP2-Exhibits_3G Models 3" xfId="7533" xr:uid="{00000000-0005-0000-0000-0000EB2E0000}"/>
    <cellStyle name="_MultipleSpace_Jazztel model 16DP2-Exhibits_3G Models 3 2" xfId="19421" xr:uid="{00000000-0005-0000-0000-0000EC2E0000}"/>
    <cellStyle name="_MultipleSpace_Jazztel model 16DP2-Exhibits_3G Models 3 3" xfId="15157" xr:uid="{00000000-0005-0000-0000-0000ED2E0000}"/>
    <cellStyle name="_MultipleSpace_Jazztel model 16DP2-Exhibits_3G Models 3 4" xfId="21762" xr:uid="{00000000-0005-0000-0000-0000EE2E0000}"/>
    <cellStyle name="_MultipleSpace_Jazztel model 16DP2-Exhibits_3G Models 4" xfId="7534" xr:uid="{00000000-0005-0000-0000-0000EF2E0000}"/>
    <cellStyle name="_MultipleSpace_Jazztel model 16DP2-Exhibits_3G Models 4 2" xfId="19419" xr:uid="{00000000-0005-0000-0000-0000F02E0000}"/>
    <cellStyle name="_MultipleSpace_Jazztel model 16DP2-Exhibits_3G Models 4 3" xfId="15155" xr:uid="{00000000-0005-0000-0000-0000F12E0000}"/>
    <cellStyle name="_MultipleSpace_Jazztel model 16DP2-Exhibits_3G Models 4 4" xfId="21763" xr:uid="{00000000-0005-0000-0000-0000F22E0000}"/>
    <cellStyle name="_MultipleSpace_Jazztel model 16DP2-Exhibits_3G Models 5" xfId="7535" xr:uid="{00000000-0005-0000-0000-0000F32E0000}"/>
    <cellStyle name="_MultipleSpace_Jazztel model 16DP2-Exhibits_3G Models 5 2" xfId="21764" xr:uid="{00000000-0005-0000-0000-0000F42E0000}"/>
    <cellStyle name="_MultipleSpace_Jazztel model 16DP2-Exhibits_3G Models 6" xfId="11629" xr:uid="{00000000-0005-0000-0000-0000F52E0000}"/>
    <cellStyle name="_MultipleSpace_Jazztel model 16DP2-Exhibits_3G Models 7" xfId="7530" xr:uid="{00000000-0005-0000-0000-0000F62E0000}"/>
    <cellStyle name="_MultipleSpace_LBO (Post IM)" xfId="1611" xr:uid="{00000000-0005-0000-0000-0000F72E0000}"/>
    <cellStyle name="_MultipleSpace_LBO (Post IM) 2" xfId="1612" xr:uid="{00000000-0005-0000-0000-0000F82E0000}"/>
    <cellStyle name="_MultipleSpace_LBO (Post IM) 2 2" xfId="7538" xr:uid="{00000000-0005-0000-0000-0000F92E0000}"/>
    <cellStyle name="_MultipleSpace_LBO (Post IM) 2 2 2" xfId="19423" xr:uid="{00000000-0005-0000-0000-0000FA2E0000}"/>
    <cellStyle name="_MultipleSpace_LBO (Post IM) 2 2 3" xfId="15159" xr:uid="{00000000-0005-0000-0000-0000FB2E0000}"/>
    <cellStyle name="_MultipleSpace_LBO (Post IM) 2 2 4" xfId="21766" xr:uid="{00000000-0005-0000-0000-0000FC2E0000}"/>
    <cellStyle name="_MultipleSpace_LBO (Post IM) 2 3" xfId="17163" xr:uid="{00000000-0005-0000-0000-0000FD2E0000}"/>
    <cellStyle name="_MultipleSpace_LBO (Post IM) 2 4" xfId="11632" xr:uid="{00000000-0005-0000-0000-0000FE2E0000}"/>
    <cellStyle name="_MultipleSpace_LBO (Post IM) 2 5" xfId="21765" xr:uid="{00000000-0005-0000-0000-0000FF2E0000}"/>
    <cellStyle name="_MultipleSpace_LBO (Post IM) 2 6" xfId="7537" xr:uid="{00000000-0005-0000-0000-0000002F0000}"/>
    <cellStyle name="_MultipleSpace_LBO (Post IM) 3" xfId="7539" xr:uid="{00000000-0005-0000-0000-0000012F0000}"/>
    <cellStyle name="_MultipleSpace_LBO (Post IM) 3 2" xfId="19424" xr:uid="{00000000-0005-0000-0000-0000022F0000}"/>
    <cellStyle name="_MultipleSpace_LBO (Post IM) 3 3" xfId="15160" xr:uid="{00000000-0005-0000-0000-0000032F0000}"/>
    <cellStyle name="_MultipleSpace_LBO (Post IM) 3 4" xfId="21767" xr:uid="{00000000-0005-0000-0000-0000042F0000}"/>
    <cellStyle name="_MultipleSpace_LBO (Post IM) 4" xfId="7540" xr:uid="{00000000-0005-0000-0000-0000052F0000}"/>
    <cellStyle name="_MultipleSpace_LBO (Post IM) 4 2" xfId="19422" xr:uid="{00000000-0005-0000-0000-0000062F0000}"/>
    <cellStyle name="_MultipleSpace_LBO (Post IM) 4 3" xfId="15158" xr:uid="{00000000-0005-0000-0000-0000072F0000}"/>
    <cellStyle name="_MultipleSpace_LBO (Post IM) 4 4" xfId="21768" xr:uid="{00000000-0005-0000-0000-0000082F0000}"/>
    <cellStyle name="_MultipleSpace_LBO (Post IM) 5" xfId="7541" xr:uid="{00000000-0005-0000-0000-0000092F0000}"/>
    <cellStyle name="_MultipleSpace_LBO (Post IM) 5 2" xfId="21769" xr:uid="{00000000-0005-0000-0000-00000A2F0000}"/>
    <cellStyle name="_MultipleSpace_LBO (Post IM) 6" xfId="11631" xr:uid="{00000000-0005-0000-0000-00000B2F0000}"/>
    <cellStyle name="_MultipleSpace_LBO (Post IM) 7" xfId="7536" xr:uid="{00000000-0005-0000-0000-00000C2F0000}"/>
    <cellStyle name="_MultipleSpace_List One-Offs" xfId="1613" xr:uid="{00000000-0005-0000-0000-00000D2F0000}"/>
    <cellStyle name="_MultipleSpace_List One-Offs 2" xfId="1614" xr:uid="{00000000-0005-0000-0000-00000E2F0000}"/>
    <cellStyle name="_MultipleSpace_List One-Offs 2 2" xfId="7544" xr:uid="{00000000-0005-0000-0000-00000F2F0000}"/>
    <cellStyle name="_MultipleSpace_List One-Offs 2 2 2" xfId="19426" xr:uid="{00000000-0005-0000-0000-0000102F0000}"/>
    <cellStyle name="_MultipleSpace_List One-Offs 2 2 3" xfId="15162" xr:uid="{00000000-0005-0000-0000-0000112F0000}"/>
    <cellStyle name="_MultipleSpace_List One-Offs 2 2 4" xfId="21771" xr:uid="{00000000-0005-0000-0000-0000122F0000}"/>
    <cellStyle name="_MultipleSpace_List One-Offs 2 3" xfId="17164" xr:uid="{00000000-0005-0000-0000-0000132F0000}"/>
    <cellStyle name="_MultipleSpace_List One-Offs 2 4" xfId="11634" xr:uid="{00000000-0005-0000-0000-0000142F0000}"/>
    <cellStyle name="_MultipleSpace_List One-Offs 2 5" xfId="21770" xr:uid="{00000000-0005-0000-0000-0000152F0000}"/>
    <cellStyle name="_MultipleSpace_List One-Offs 2 6" xfId="7543" xr:uid="{00000000-0005-0000-0000-0000162F0000}"/>
    <cellStyle name="_MultipleSpace_List One-Offs 3" xfId="7545" xr:uid="{00000000-0005-0000-0000-0000172F0000}"/>
    <cellStyle name="_MultipleSpace_List One-Offs 3 2" xfId="19427" xr:uid="{00000000-0005-0000-0000-0000182F0000}"/>
    <cellStyle name="_MultipleSpace_List One-Offs 3 3" xfId="15163" xr:uid="{00000000-0005-0000-0000-0000192F0000}"/>
    <cellStyle name="_MultipleSpace_List One-Offs 3 4" xfId="21772" xr:uid="{00000000-0005-0000-0000-00001A2F0000}"/>
    <cellStyle name="_MultipleSpace_List One-Offs 4" xfId="7546" xr:uid="{00000000-0005-0000-0000-00001B2F0000}"/>
    <cellStyle name="_MultipleSpace_List One-Offs 4 2" xfId="19425" xr:uid="{00000000-0005-0000-0000-00001C2F0000}"/>
    <cellStyle name="_MultipleSpace_List One-Offs 4 3" xfId="15161" xr:uid="{00000000-0005-0000-0000-00001D2F0000}"/>
    <cellStyle name="_MultipleSpace_List One-Offs 4 4" xfId="21773" xr:uid="{00000000-0005-0000-0000-00001E2F0000}"/>
    <cellStyle name="_MultipleSpace_List One-Offs 5" xfId="7547" xr:uid="{00000000-0005-0000-0000-00001F2F0000}"/>
    <cellStyle name="_MultipleSpace_List One-Offs 5 2" xfId="21774" xr:uid="{00000000-0005-0000-0000-0000202F0000}"/>
    <cellStyle name="_MultipleSpace_List One-Offs 6" xfId="11633" xr:uid="{00000000-0005-0000-0000-0000212F0000}"/>
    <cellStyle name="_MultipleSpace_List One-Offs 7" xfId="7542" xr:uid="{00000000-0005-0000-0000-0000222F0000}"/>
    <cellStyle name="_MultipleSpace_Merger model_02012003" xfId="1615" xr:uid="{00000000-0005-0000-0000-0000232F0000}"/>
    <cellStyle name="_MultipleSpace_Merger model_02012003 2" xfId="1616" xr:uid="{00000000-0005-0000-0000-0000242F0000}"/>
    <cellStyle name="_MultipleSpace_Merger model_02012003 2 2" xfId="7550" xr:uid="{00000000-0005-0000-0000-0000252F0000}"/>
    <cellStyle name="_MultipleSpace_Merger model_02012003 2 2 2" xfId="19429" xr:uid="{00000000-0005-0000-0000-0000262F0000}"/>
    <cellStyle name="_MultipleSpace_Merger model_02012003 2 2 3" xfId="15165" xr:uid="{00000000-0005-0000-0000-0000272F0000}"/>
    <cellStyle name="_MultipleSpace_Merger model_02012003 2 2 4" xfId="21776" xr:uid="{00000000-0005-0000-0000-0000282F0000}"/>
    <cellStyle name="_MultipleSpace_Merger model_02012003 2 3" xfId="17165" xr:uid="{00000000-0005-0000-0000-0000292F0000}"/>
    <cellStyle name="_MultipleSpace_Merger model_02012003 2 4" xfId="11636" xr:uid="{00000000-0005-0000-0000-00002A2F0000}"/>
    <cellStyle name="_MultipleSpace_Merger model_02012003 2 5" xfId="21775" xr:uid="{00000000-0005-0000-0000-00002B2F0000}"/>
    <cellStyle name="_MultipleSpace_Merger model_02012003 2 6" xfId="7549" xr:uid="{00000000-0005-0000-0000-00002C2F0000}"/>
    <cellStyle name="_MultipleSpace_Merger model_02012003 3" xfId="7551" xr:uid="{00000000-0005-0000-0000-00002D2F0000}"/>
    <cellStyle name="_MultipleSpace_Merger model_02012003 3 2" xfId="19430" xr:uid="{00000000-0005-0000-0000-00002E2F0000}"/>
    <cellStyle name="_MultipleSpace_Merger model_02012003 3 3" xfId="15166" xr:uid="{00000000-0005-0000-0000-00002F2F0000}"/>
    <cellStyle name="_MultipleSpace_Merger model_02012003 3 4" xfId="21777" xr:uid="{00000000-0005-0000-0000-0000302F0000}"/>
    <cellStyle name="_MultipleSpace_Merger model_02012003 4" xfId="7552" xr:uid="{00000000-0005-0000-0000-0000312F0000}"/>
    <cellStyle name="_MultipleSpace_Merger model_02012003 4 2" xfId="19428" xr:uid="{00000000-0005-0000-0000-0000322F0000}"/>
    <cellStyle name="_MultipleSpace_Merger model_02012003 4 3" xfId="15164" xr:uid="{00000000-0005-0000-0000-0000332F0000}"/>
    <cellStyle name="_MultipleSpace_Merger model_02012003 4 4" xfId="21778" xr:uid="{00000000-0005-0000-0000-0000342F0000}"/>
    <cellStyle name="_MultipleSpace_Merger model_02012003 5" xfId="7553" xr:uid="{00000000-0005-0000-0000-0000352F0000}"/>
    <cellStyle name="_MultipleSpace_Merger model_02012003 5 2" xfId="21779" xr:uid="{00000000-0005-0000-0000-0000362F0000}"/>
    <cellStyle name="_MultipleSpace_Merger model_02012003 6" xfId="11635" xr:uid="{00000000-0005-0000-0000-0000372F0000}"/>
    <cellStyle name="_MultipleSpace_Merger model_02012003 7" xfId="7548" xr:uid="{00000000-0005-0000-0000-0000382F0000}"/>
    <cellStyle name="_MultipleSpace_Nappa Historical Financials v2" xfId="1617" xr:uid="{00000000-0005-0000-0000-0000392F0000}"/>
    <cellStyle name="_MultipleSpace_Nappa Historical Financials v2 2" xfId="1618" xr:uid="{00000000-0005-0000-0000-00003A2F0000}"/>
    <cellStyle name="_MultipleSpace_Nappa Historical Financials v2 2 2" xfId="7556" xr:uid="{00000000-0005-0000-0000-00003B2F0000}"/>
    <cellStyle name="_MultipleSpace_Nappa Historical Financials v2 2 2 2" xfId="19432" xr:uid="{00000000-0005-0000-0000-00003C2F0000}"/>
    <cellStyle name="_MultipleSpace_Nappa Historical Financials v2 2 2 3" xfId="15168" xr:uid="{00000000-0005-0000-0000-00003D2F0000}"/>
    <cellStyle name="_MultipleSpace_Nappa Historical Financials v2 2 2 4" xfId="21781" xr:uid="{00000000-0005-0000-0000-00003E2F0000}"/>
    <cellStyle name="_MultipleSpace_Nappa Historical Financials v2 2 3" xfId="17166" xr:uid="{00000000-0005-0000-0000-00003F2F0000}"/>
    <cellStyle name="_MultipleSpace_Nappa Historical Financials v2 2 4" xfId="11638" xr:uid="{00000000-0005-0000-0000-0000402F0000}"/>
    <cellStyle name="_MultipleSpace_Nappa Historical Financials v2 2 5" xfId="21780" xr:uid="{00000000-0005-0000-0000-0000412F0000}"/>
    <cellStyle name="_MultipleSpace_Nappa Historical Financials v2 2 6" xfId="7555" xr:uid="{00000000-0005-0000-0000-0000422F0000}"/>
    <cellStyle name="_MultipleSpace_Nappa Historical Financials v2 3" xfId="7557" xr:uid="{00000000-0005-0000-0000-0000432F0000}"/>
    <cellStyle name="_MultipleSpace_Nappa Historical Financials v2 3 2" xfId="19433" xr:uid="{00000000-0005-0000-0000-0000442F0000}"/>
    <cellStyle name="_MultipleSpace_Nappa Historical Financials v2 3 3" xfId="15169" xr:uid="{00000000-0005-0000-0000-0000452F0000}"/>
    <cellStyle name="_MultipleSpace_Nappa Historical Financials v2 3 4" xfId="21782" xr:uid="{00000000-0005-0000-0000-0000462F0000}"/>
    <cellStyle name="_MultipleSpace_Nappa Historical Financials v2 4" xfId="7558" xr:uid="{00000000-0005-0000-0000-0000472F0000}"/>
    <cellStyle name="_MultipleSpace_Nappa Historical Financials v2 4 2" xfId="19431" xr:uid="{00000000-0005-0000-0000-0000482F0000}"/>
    <cellStyle name="_MultipleSpace_Nappa Historical Financials v2 4 3" xfId="15167" xr:uid="{00000000-0005-0000-0000-0000492F0000}"/>
    <cellStyle name="_MultipleSpace_Nappa Historical Financials v2 4 4" xfId="21783" xr:uid="{00000000-0005-0000-0000-00004A2F0000}"/>
    <cellStyle name="_MultipleSpace_Nappa Historical Financials v2 5" xfId="7559" xr:uid="{00000000-0005-0000-0000-00004B2F0000}"/>
    <cellStyle name="_MultipleSpace_Nappa Historical Financials v2 5 2" xfId="21784" xr:uid="{00000000-0005-0000-0000-00004C2F0000}"/>
    <cellStyle name="_MultipleSpace_Nappa Historical Financials v2 6" xfId="11637" xr:uid="{00000000-0005-0000-0000-00004D2F0000}"/>
    <cellStyle name="_MultipleSpace_Nappa Historical Financials v2 7" xfId="7554" xr:uid="{00000000-0005-0000-0000-00004E2F0000}"/>
    <cellStyle name="_MultipleSpace_Orange-Mar01" xfId="1619" xr:uid="{00000000-0005-0000-0000-00004F2F0000}"/>
    <cellStyle name="_MultipleSpace_Orange-Mar01 2" xfId="7561" xr:uid="{00000000-0005-0000-0000-0000502F0000}"/>
    <cellStyle name="_MultipleSpace_Orange-Mar01 2 2" xfId="11640" xr:uid="{00000000-0005-0000-0000-0000512F0000}"/>
    <cellStyle name="_MultipleSpace_Orange-Mar01 3" xfId="11639" xr:uid="{00000000-0005-0000-0000-0000522F0000}"/>
    <cellStyle name="_MultipleSpace_Orange-Mar01 4" xfId="7560" xr:uid="{00000000-0005-0000-0000-0000532F0000}"/>
    <cellStyle name="_MultipleSpace_Orange-May01" xfId="1620" xr:uid="{00000000-0005-0000-0000-0000542F0000}"/>
    <cellStyle name="_MultipleSpace_Orange-May01 2" xfId="1621" xr:uid="{00000000-0005-0000-0000-0000552F0000}"/>
    <cellStyle name="_MultipleSpace_Orange-May01 2 2" xfId="7564" xr:uid="{00000000-0005-0000-0000-0000562F0000}"/>
    <cellStyle name="_MultipleSpace_Orange-May01 2 2 2" xfId="19435" xr:uid="{00000000-0005-0000-0000-0000572F0000}"/>
    <cellStyle name="_MultipleSpace_Orange-May01 2 2 3" xfId="15171" xr:uid="{00000000-0005-0000-0000-0000582F0000}"/>
    <cellStyle name="_MultipleSpace_Orange-May01 2 2 4" xfId="21786" xr:uid="{00000000-0005-0000-0000-0000592F0000}"/>
    <cellStyle name="_MultipleSpace_Orange-May01 2 3" xfId="17167" xr:uid="{00000000-0005-0000-0000-00005A2F0000}"/>
    <cellStyle name="_MultipleSpace_Orange-May01 2 4" xfId="11642" xr:uid="{00000000-0005-0000-0000-00005B2F0000}"/>
    <cellStyle name="_MultipleSpace_Orange-May01 2 5" xfId="21785" xr:uid="{00000000-0005-0000-0000-00005C2F0000}"/>
    <cellStyle name="_MultipleSpace_Orange-May01 2 6" xfId="7563" xr:uid="{00000000-0005-0000-0000-00005D2F0000}"/>
    <cellStyle name="_MultipleSpace_Orange-May01 3" xfId="7565" xr:uid="{00000000-0005-0000-0000-00005E2F0000}"/>
    <cellStyle name="_MultipleSpace_Orange-May01 3 2" xfId="19436" xr:uid="{00000000-0005-0000-0000-00005F2F0000}"/>
    <cellStyle name="_MultipleSpace_Orange-May01 3 3" xfId="15172" xr:uid="{00000000-0005-0000-0000-0000602F0000}"/>
    <cellStyle name="_MultipleSpace_Orange-May01 3 4" xfId="21787" xr:uid="{00000000-0005-0000-0000-0000612F0000}"/>
    <cellStyle name="_MultipleSpace_Orange-May01 4" xfId="7566" xr:uid="{00000000-0005-0000-0000-0000622F0000}"/>
    <cellStyle name="_MultipleSpace_Orange-May01 4 2" xfId="19434" xr:uid="{00000000-0005-0000-0000-0000632F0000}"/>
    <cellStyle name="_MultipleSpace_Orange-May01 4 3" xfId="15170" xr:uid="{00000000-0005-0000-0000-0000642F0000}"/>
    <cellStyle name="_MultipleSpace_Orange-May01 4 4" xfId="21788" xr:uid="{00000000-0005-0000-0000-0000652F0000}"/>
    <cellStyle name="_MultipleSpace_Orange-May01 5" xfId="7567" xr:uid="{00000000-0005-0000-0000-0000662F0000}"/>
    <cellStyle name="_MultipleSpace_Orange-May01 5 2" xfId="21789" xr:uid="{00000000-0005-0000-0000-0000672F0000}"/>
    <cellStyle name="_MultipleSpace_Orange-May01 6" xfId="11641" xr:uid="{00000000-0005-0000-0000-0000682F0000}"/>
    <cellStyle name="_MultipleSpace_Orange-May01 7" xfId="7562" xr:uid="{00000000-0005-0000-0000-0000692F0000}"/>
    <cellStyle name="_MultipleSpace_Private Market Valuation" xfId="1622" xr:uid="{00000000-0005-0000-0000-00006A2F0000}"/>
    <cellStyle name="_MultipleSpace_Private Market Valuation 2" xfId="1623" xr:uid="{00000000-0005-0000-0000-00006B2F0000}"/>
    <cellStyle name="_MultipleSpace_Private Market Valuation 2 2" xfId="7570" xr:uid="{00000000-0005-0000-0000-00006C2F0000}"/>
    <cellStyle name="_MultipleSpace_Private Market Valuation 2 2 2" xfId="19438" xr:uid="{00000000-0005-0000-0000-00006D2F0000}"/>
    <cellStyle name="_MultipleSpace_Private Market Valuation 2 2 3" xfId="15174" xr:uid="{00000000-0005-0000-0000-00006E2F0000}"/>
    <cellStyle name="_MultipleSpace_Private Market Valuation 2 2 4" xfId="21791" xr:uid="{00000000-0005-0000-0000-00006F2F0000}"/>
    <cellStyle name="_MultipleSpace_Private Market Valuation 2 3" xfId="17168" xr:uid="{00000000-0005-0000-0000-0000702F0000}"/>
    <cellStyle name="_MultipleSpace_Private Market Valuation 2 4" xfId="11644" xr:uid="{00000000-0005-0000-0000-0000712F0000}"/>
    <cellStyle name="_MultipleSpace_Private Market Valuation 2 5" xfId="21790" xr:uid="{00000000-0005-0000-0000-0000722F0000}"/>
    <cellStyle name="_MultipleSpace_Private Market Valuation 2 6" xfId="7569" xr:uid="{00000000-0005-0000-0000-0000732F0000}"/>
    <cellStyle name="_MultipleSpace_Private Market Valuation 3" xfId="7571" xr:uid="{00000000-0005-0000-0000-0000742F0000}"/>
    <cellStyle name="_MultipleSpace_Private Market Valuation 3 2" xfId="19439" xr:uid="{00000000-0005-0000-0000-0000752F0000}"/>
    <cellStyle name="_MultipleSpace_Private Market Valuation 3 3" xfId="15175" xr:uid="{00000000-0005-0000-0000-0000762F0000}"/>
    <cellStyle name="_MultipleSpace_Private Market Valuation 3 4" xfId="21792" xr:uid="{00000000-0005-0000-0000-0000772F0000}"/>
    <cellStyle name="_MultipleSpace_Private Market Valuation 4" xfId="7572" xr:uid="{00000000-0005-0000-0000-0000782F0000}"/>
    <cellStyle name="_MultipleSpace_Private Market Valuation 4 2" xfId="19437" xr:uid="{00000000-0005-0000-0000-0000792F0000}"/>
    <cellStyle name="_MultipleSpace_Private Market Valuation 4 3" xfId="15173" xr:uid="{00000000-0005-0000-0000-00007A2F0000}"/>
    <cellStyle name="_MultipleSpace_Private Market Valuation 4 4" xfId="21793" xr:uid="{00000000-0005-0000-0000-00007B2F0000}"/>
    <cellStyle name="_MultipleSpace_Private Market Valuation 5" xfId="7573" xr:uid="{00000000-0005-0000-0000-00007C2F0000}"/>
    <cellStyle name="_MultipleSpace_Private Market Valuation 5 2" xfId="21794" xr:uid="{00000000-0005-0000-0000-00007D2F0000}"/>
    <cellStyle name="_MultipleSpace_Private Market Valuation 6" xfId="11643" xr:uid="{00000000-0005-0000-0000-00007E2F0000}"/>
    <cellStyle name="_MultipleSpace_Private Market Valuation 7" xfId="7568" xr:uid="{00000000-0005-0000-0000-00007F2F0000}"/>
    <cellStyle name="_MultipleSpace_Project Wincor LBO Model 2a" xfId="1624" xr:uid="{00000000-0005-0000-0000-0000802F0000}"/>
    <cellStyle name="_MultipleSpace_Project Wincor LBO Model 2a 2" xfId="11645" xr:uid="{00000000-0005-0000-0000-0000812F0000}"/>
    <cellStyle name="_MultipleSpace_Project Wincor LBO Model 2a 3" xfId="7574" xr:uid="{00000000-0005-0000-0000-0000822F0000}"/>
    <cellStyle name="_MultipleSpace_Project Wincor LBO Model 2b" xfId="1625" xr:uid="{00000000-0005-0000-0000-0000832F0000}"/>
    <cellStyle name="_MultipleSpace_Project Wincor LBO Model 2b 2" xfId="11646" xr:uid="{00000000-0005-0000-0000-0000842F0000}"/>
    <cellStyle name="_MultipleSpace_Project Wincor LBO Model 2b 3" xfId="7575" xr:uid="{00000000-0005-0000-0000-0000852F0000}"/>
    <cellStyle name="_MultipleSpace_Research Analyst Recommendations and Target Prices - Vallehermoso" xfId="1626" xr:uid="{00000000-0005-0000-0000-0000862F0000}"/>
    <cellStyle name="_MultipleSpace_Research Analyst Recommendations and Target Prices - Vallehermoso 2" xfId="1627" xr:uid="{00000000-0005-0000-0000-0000872F0000}"/>
    <cellStyle name="_MultipleSpace_Research Analyst Recommendations and Target Prices - Vallehermoso 2 2" xfId="7578" xr:uid="{00000000-0005-0000-0000-0000882F0000}"/>
    <cellStyle name="_MultipleSpace_Research Analyst Recommendations and Target Prices - Vallehermoso 2 2 2" xfId="19441" xr:uid="{00000000-0005-0000-0000-0000892F0000}"/>
    <cellStyle name="_MultipleSpace_Research Analyst Recommendations and Target Prices - Vallehermoso 2 2 3" xfId="15177" xr:uid="{00000000-0005-0000-0000-00008A2F0000}"/>
    <cellStyle name="_MultipleSpace_Research Analyst Recommendations and Target Prices - Vallehermoso 2 2 4" xfId="21796" xr:uid="{00000000-0005-0000-0000-00008B2F0000}"/>
    <cellStyle name="_MultipleSpace_Research Analyst Recommendations and Target Prices - Vallehermoso 2 3" xfId="17169" xr:uid="{00000000-0005-0000-0000-00008C2F0000}"/>
    <cellStyle name="_MultipleSpace_Research Analyst Recommendations and Target Prices - Vallehermoso 2 4" xfId="11648" xr:uid="{00000000-0005-0000-0000-00008D2F0000}"/>
    <cellStyle name="_MultipleSpace_Research Analyst Recommendations and Target Prices - Vallehermoso 2 5" xfId="21795" xr:uid="{00000000-0005-0000-0000-00008E2F0000}"/>
    <cellStyle name="_MultipleSpace_Research Analyst Recommendations and Target Prices - Vallehermoso 2 6" xfId="7577" xr:uid="{00000000-0005-0000-0000-00008F2F0000}"/>
    <cellStyle name="_MultipleSpace_Research Analyst Recommendations and Target Prices - Vallehermoso 3" xfId="7579" xr:uid="{00000000-0005-0000-0000-0000902F0000}"/>
    <cellStyle name="_MultipleSpace_Research Analyst Recommendations and Target Prices - Vallehermoso 3 2" xfId="19442" xr:uid="{00000000-0005-0000-0000-0000912F0000}"/>
    <cellStyle name="_MultipleSpace_Research Analyst Recommendations and Target Prices - Vallehermoso 3 3" xfId="15178" xr:uid="{00000000-0005-0000-0000-0000922F0000}"/>
    <cellStyle name="_MultipleSpace_Research Analyst Recommendations and Target Prices - Vallehermoso 3 4" xfId="21797" xr:uid="{00000000-0005-0000-0000-0000932F0000}"/>
    <cellStyle name="_MultipleSpace_Research Analyst Recommendations and Target Prices - Vallehermoso 4" xfId="7580" xr:uid="{00000000-0005-0000-0000-0000942F0000}"/>
    <cellStyle name="_MultipleSpace_Research Analyst Recommendations and Target Prices - Vallehermoso 4 2" xfId="19440" xr:uid="{00000000-0005-0000-0000-0000952F0000}"/>
    <cellStyle name="_MultipleSpace_Research Analyst Recommendations and Target Prices - Vallehermoso 4 3" xfId="15176" xr:uid="{00000000-0005-0000-0000-0000962F0000}"/>
    <cellStyle name="_MultipleSpace_Research Analyst Recommendations and Target Prices - Vallehermoso 4 4" xfId="21798" xr:uid="{00000000-0005-0000-0000-0000972F0000}"/>
    <cellStyle name="_MultipleSpace_Research Analyst Recommendations and Target Prices - Vallehermoso 5" xfId="7581" xr:uid="{00000000-0005-0000-0000-0000982F0000}"/>
    <cellStyle name="_MultipleSpace_Research Analyst Recommendations and Target Prices - Vallehermoso 5 2" xfId="21799" xr:uid="{00000000-0005-0000-0000-0000992F0000}"/>
    <cellStyle name="_MultipleSpace_Research Analyst Recommendations and Target Prices - Vallehermoso 6" xfId="11647" xr:uid="{00000000-0005-0000-0000-00009A2F0000}"/>
    <cellStyle name="_MultipleSpace_Research Analyst Recommendations and Target Prices - Vallehermoso 7" xfId="7576" xr:uid="{00000000-0005-0000-0000-00009B2F0000}"/>
    <cellStyle name="_MultipleSpace_Roce and  Leverage6" xfId="1628" xr:uid="{00000000-0005-0000-0000-00009C2F0000}"/>
    <cellStyle name="_MultipleSpace_Roce and  Leverage6 2" xfId="1629" xr:uid="{00000000-0005-0000-0000-00009D2F0000}"/>
    <cellStyle name="_MultipleSpace_Roce and  Leverage6 2 2" xfId="7584" xr:uid="{00000000-0005-0000-0000-00009E2F0000}"/>
    <cellStyle name="_MultipleSpace_Roce and  Leverage6 2 2 2" xfId="19444" xr:uid="{00000000-0005-0000-0000-00009F2F0000}"/>
    <cellStyle name="_MultipleSpace_Roce and  Leverage6 2 2 3" xfId="15180" xr:uid="{00000000-0005-0000-0000-0000A02F0000}"/>
    <cellStyle name="_MultipleSpace_Roce and  Leverage6 2 2 4" xfId="21801" xr:uid="{00000000-0005-0000-0000-0000A12F0000}"/>
    <cellStyle name="_MultipleSpace_Roce and  Leverage6 2 3" xfId="17170" xr:uid="{00000000-0005-0000-0000-0000A22F0000}"/>
    <cellStyle name="_MultipleSpace_Roce and  Leverage6 2 4" xfId="11650" xr:uid="{00000000-0005-0000-0000-0000A32F0000}"/>
    <cellStyle name="_MultipleSpace_Roce and  Leverage6 2 5" xfId="21800" xr:uid="{00000000-0005-0000-0000-0000A42F0000}"/>
    <cellStyle name="_MultipleSpace_Roce and  Leverage6 2 6" xfId="7583" xr:uid="{00000000-0005-0000-0000-0000A52F0000}"/>
    <cellStyle name="_MultipleSpace_Roce and  Leverage6 3" xfId="7585" xr:uid="{00000000-0005-0000-0000-0000A62F0000}"/>
    <cellStyle name="_MultipleSpace_Roce and  Leverage6 3 2" xfId="19445" xr:uid="{00000000-0005-0000-0000-0000A72F0000}"/>
    <cellStyle name="_MultipleSpace_Roce and  Leverage6 3 3" xfId="15181" xr:uid="{00000000-0005-0000-0000-0000A82F0000}"/>
    <cellStyle name="_MultipleSpace_Roce and  Leverage6 3 4" xfId="21802" xr:uid="{00000000-0005-0000-0000-0000A92F0000}"/>
    <cellStyle name="_MultipleSpace_Roce and  Leverage6 4" xfId="7586" xr:uid="{00000000-0005-0000-0000-0000AA2F0000}"/>
    <cellStyle name="_MultipleSpace_Roce and  Leverage6 4 2" xfId="19443" xr:uid="{00000000-0005-0000-0000-0000AB2F0000}"/>
    <cellStyle name="_MultipleSpace_Roce and  Leverage6 4 3" xfId="15179" xr:uid="{00000000-0005-0000-0000-0000AC2F0000}"/>
    <cellStyle name="_MultipleSpace_Roce and  Leverage6 4 4" xfId="21803" xr:uid="{00000000-0005-0000-0000-0000AD2F0000}"/>
    <cellStyle name="_MultipleSpace_Roce and  Leverage6 5" xfId="7587" xr:uid="{00000000-0005-0000-0000-0000AE2F0000}"/>
    <cellStyle name="_MultipleSpace_Roce and  Leverage6 5 2" xfId="21804" xr:uid="{00000000-0005-0000-0000-0000AF2F0000}"/>
    <cellStyle name="_MultipleSpace_Roce and  Leverage6 6" xfId="11649" xr:uid="{00000000-0005-0000-0000-0000B02F0000}"/>
    <cellStyle name="_MultipleSpace_Roce and  Leverage6 7" xfId="7582" xr:uid="{00000000-0005-0000-0000-0000B12F0000}"/>
    <cellStyle name="_MultipleSpace_Share Repurchase + Latam Impairment Analysis (Sep 2002)" xfId="1630" xr:uid="{00000000-0005-0000-0000-0000B22F0000}"/>
    <cellStyle name="_MultipleSpace_Share Repurchase + Latam Impairment Analysis (Sep 2002) 2" xfId="1631" xr:uid="{00000000-0005-0000-0000-0000B32F0000}"/>
    <cellStyle name="_MultipleSpace_Share Repurchase + Latam Impairment Analysis (Sep 2002) 2 2" xfId="7590" xr:uid="{00000000-0005-0000-0000-0000B42F0000}"/>
    <cellStyle name="_MultipleSpace_Share Repurchase + Latam Impairment Analysis (Sep 2002) 2 2 2" xfId="19447" xr:uid="{00000000-0005-0000-0000-0000B52F0000}"/>
    <cellStyle name="_MultipleSpace_Share Repurchase + Latam Impairment Analysis (Sep 2002) 2 2 3" xfId="15183" xr:uid="{00000000-0005-0000-0000-0000B62F0000}"/>
    <cellStyle name="_MultipleSpace_Share Repurchase + Latam Impairment Analysis (Sep 2002) 2 2 4" xfId="21806" xr:uid="{00000000-0005-0000-0000-0000B72F0000}"/>
    <cellStyle name="_MultipleSpace_Share Repurchase + Latam Impairment Analysis (Sep 2002) 2 3" xfId="17171" xr:uid="{00000000-0005-0000-0000-0000B82F0000}"/>
    <cellStyle name="_MultipleSpace_Share Repurchase + Latam Impairment Analysis (Sep 2002) 2 4" xfId="11652" xr:uid="{00000000-0005-0000-0000-0000B92F0000}"/>
    <cellStyle name="_MultipleSpace_Share Repurchase + Latam Impairment Analysis (Sep 2002) 2 5" xfId="21805" xr:uid="{00000000-0005-0000-0000-0000BA2F0000}"/>
    <cellStyle name="_MultipleSpace_Share Repurchase + Latam Impairment Analysis (Sep 2002) 2 6" xfId="7589" xr:uid="{00000000-0005-0000-0000-0000BB2F0000}"/>
    <cellStyle name="_MultipleSpace_Share Repurchase + Latam Impairment Analysis (Sep 2002) 3" xfId="7591" xr:uid="{00000000-0005-0000-0000-0000BC2F0000}"/>
    <cellStyle name="_MultipleSpace_Share Repurchase + Latam Impairment Analysis (Sep 2002) 3 2" xfId="19448" xr:uid="{00000000-0005-0000-0000-0000BD2F0000}"/>
    <cellStyle name="_MultipleSpace_Share Repurchase + Latam Impairment Analysis (Sep 2002) 3 3" xfId="15184" xr:uid="{00000000-0005-0000-0000-0000BE2F0000}"/>
    <cellStyle name="_MultipleSpace_Share Repurchase + Latam Impairment Analysis (Sep 2002) 3 4" xfId="21807" xr:uid="{00000000-0005-0000-0000-0000BF2F0000}"/>
    <cellStyle name="_MultipleSpace_Share Repurchase + Latam Impairment Analysis (Sep 2002) 4" xfId="7592" xr:uid="{00000000-0005-0000-0000-0000C02F0000}"/>
    <cellStyle name="_MultipleSpace_Share Repurchase + Latam Impairment Analysis (Sep 2002) 4 2" xfId="19446" xr:uid="{00000000-0005-0000-0000-0000C12F0000}"/>
    <cellStyle name="_MultipleSpace_Share Repurchase + Latam Impairment Analysis (Sep 2002) 4 3" xfId="15182" xr:uid="{00000000-0005-0000-0000-0000C22F0000}"/>
    <cellStyle name="_MultipleSpace_Share Repurchase + Latam Impairment Analysis (Sep 2002) 4 4" xfId="21808" xr:uid="{00000000-0005-0000-0000-0000C32F0000}"/>
    <cellStyle name="_MultipleSpace_Share Repurchase + Latam Impairment Analysis (Sep 2002) 5" xfId="7593" xr:uid="{00000000-0005-0000-0000-0000C42F0000}"/>
    <cellStyle name="_MultipleSpace_Share Repurchase + Latam Impairment Analysis (Sep 2002) 5 2" xfId="21809" xr:uid="{00000000-0005-0000-0000-0000C52F0000}"/>
    <cellStyle name="_MultipleSpace_Share Repurchase + Latam Impairment Analysis (Sep 2002) 6" xfId="11651" xr:uid="{00000000-0005-0000-0000-0000C62F0000}"/>
    <cellStyle name="_MultipleSpace_Share Repurchase + Latam Impairment Analysis (Sep 2002) 7" xfId="7588" xr:uid="{00000000-0005-0000-0000-0000C72F0000}"/>
    <cellStyle name="_MultipleSpace_stahl_dcf+lbo_FINAL MODEL USED FOR FAIRNESS MEETING 5 Dec 2001" xfId="1632" xr:uid="{00000000-0005-0000-0000-0000C82F0000}"/>
    <cellStyle name="_MultipleSpace_stahl_dcf+lbo_FINAL MODEL USED FOR FAIRNESS MEETING 5 Dec 2001 2" xfId="1633" xr:uid="{00000000-0005-0000-0000-0000C92F0000}"/>
    <cellStyle name="_MultipleSpace_stahl_dcf+lbo_FINAL MODEL USED FOR FAIRNESS MEETING 5 Dec 2001 2 2" xfId="7596" xr:uid="{00000000-0005-0000-0000-0000CA2F0000}"/>
    <cellStyle name="_MultipleSpace_stahl_dcf+lbo_FINAL MODEL USED FOR FAIRNESS MEETING 5 Dec 2001 2 2 2" xfId="19450" xr:uid="{00000000-0005-0000-0000-0000CB2F0000}"/>
    <cellStyle name="_MultipleSpace_stahl_dcf+lbo_FINAL MODEL USED FOR FAIRNESS MEETING 5 Dec 2001 2 2 3" xfId="15186" xr:uid="{00000000-0005-0000-0000-0000CC2F0000}"/>
    <cellStyle name="_MultipleSpace_stahl_dcf+lbo_FINAL MODEL USED FOR FAIRNESS MEETING 5 Dec 2001 2 2 4" xfId="21811" xr:uid="{00000000-0005-0000-0000-0000CD2F0000}"/>
    <cellStyle name="_MultipleSpace_stahl_dcf+lbo_FINAL MODEL USED FOR FAIRNESS MEETING 5 Dec 2001 2 3" xfId="17172" xr:uid="{00000000-0005-0000-0000-0000CE2F0000}"/>
    <cellStyle name="_MultipleSpace_stahl_dcf+lbo_FINAL MODEL USED FOR FAIRNESS MEETING 5 Dec 2001 2 4" xfId="11654" xr:uid="{00000000-0005-0000-0000-0000CF2F0000}"/>
    <cellStyle name="_MultipleSpace_stahl_dcf+lbo_FINAL MODEL USED FOR FAIRNESS MEETING 5 Dec 2001 2 5" xfId="21810" xr:uid="{00000000-0005-0000-0000-0000D02F0000}"/>
    <cellStyle name="_MultipleSpace_stahl_dcf+lbo_FINAL MODEL USED FOR FAIRNESS MEETING 5 Dec 2001 2 6" xfId="7595" xr:uid="{00000000-0005-0000-0000-0000D12F0000}"/>
    <cellStyle name="_MultipleSpace_stahl_dcf+lbo_FINAL MODEL USED FOR FAIRNESS MEETING 5 Dec 2001 3" xfId="7597" xr:uid="{00000000-0005-0000-0000-0000D22F0000}"/>
    <cellStyle name="_MultipleSpace_stahl_dcf+lbo_FINAL MODEL USED FOR FAIRNESS MEETING 5 Dec 2001 3 2" xfId="19451" xr:uid="{00000000-0005-0000-0000-0000D32F0000}"/>
    <cellStyle name="_MultipleSpace_stahl_dcf+lbo_FINAL MODEL USED FOR FAIRNESS MEETING 5 Dec 2001 3 3" xfId="15187" xr:uid="{00000000-0005-0000-0000-0000D42F0000}"/>
    <cellStyle name="_MultipleSpace_stahl_dcf+lbo_FINAL MODEL USED FOR FAIRNESS MEETING 5 Dec 2001 3 4" xfId="21812" xr:uid="{00000000-0005-0000-0000-0000D52F0000}"/>
    <cellStyle name="_MultipleSpace_stahl_dcf+lbo_FINAL MODEL USED FOR FAIRNESS MEETING 5 Dec 2001 4" xfId="7598" xr:uid="{00000000-0005-0000-0000-0000D62F0000}"/>
    <cellStyle name="_MultipleSpace_stahl_dcf+lbo_FINAL MODEL USED FOR FAIRNESS MEETING 5 Dec 2001 4 2" xfId="19449" xr:uid="{00000000-0005-0000-0000-0000D72F0000}"/>
    <cellStyle name="_MultipleSpace_stahl_dcf+lbo_FINAL MODEL USED FOR FAIRNESS MEETING 5 Dec 2001 4 3" xfId="15185" xr:uid="{00000000-0005-0000-0000-0000D82F0000}"/>
    <cellStyle name="_MultipleSpace_stahl_dcf+lbo_FINAL MODEL USED FOR FAIRNESS MEETING 5 Dec 2001 4 4" xfId="21813" xr:uid="{00000000-0005-0000-0000-0000D92F0000}"/>
    <cellStyle name="_MultipleSpace_stahl_dcf+lbo_FINAL MODEL USED FOR FAIRNESS MEETING 5 Dec 2001 5" xfId="7599" xr:uid="{00000000-0005-0000-0000-0000DA2F0000}"/>
    <cellStyle name="_MultipleSpace_stahl_dcf+lbo_FINAL MODEL USED FOR FAIRNESS MEETING 5 Dec 2001 5 2" xfId="21814" xr:uid="{00000000-0005-0000-0000-0000DB2F0000}"/>
    <cellStyle name="_MultipleSpace_stahl_dcf+lbo_FINAL MODEL USED FOR FAIRNESS MEETING 5 Dec 2001 6" xfId="11653" xr:uid="{00000000-0005-0000-0000-0000DC2F0000}"/>
    <cellStyle name="_MultipleSpace_stahl_dcf+lbo_FINAL MODEL USED FOR FAIRNESS MEETING 5 Dec 2001 7" xfId="7594" xr:uid="{00000000-0005-0000-0000-0000DD2F0000}"/>
    <cellStyle name="_MultipleSpace_stahl_dcf+lbo_revised fins" xfId="1634" xr:uid="{00000000-0005-0000-0000-0000DE2F0000}"/>
    <cellStyle name="_MultipleSpace_stahl_dcf+lbo_revised fins 2" xfId="1635" xr:uid="{00000000-0005-0000-0000-0000DF2F0000}"/>
    <cellStyle name="_MultipleSpace_stahl_dcf+lbo_revised fins 2 2" xfId="7602" xr:uid="{00000000-0005-0000-0000-0000E02F0000}"/>
    <cellStyle name="_MultipleSpace_stahl_dcf+lbo_revised fins 2 2 2" xfId="19453" xr:uid="{00000000-0005-0000-0000-0000E12F0000}"/>
    <cellStyle name="_MultipleSpace_stahl_dcf+lbo_revised fins 2 2 3" xfId="15189" xr:uid="{00000000-0005-0000-0000-0000E22F0000}"/>
    <cellStyle name="_MultipleSpace_stahl_dcf+lbo_revised fins 2 2 4" xfId="21816" xr:uid="{00000000-0005-0000-0000-0000E32F0000}"/>
    <cellStyle name="_MultipleSpace_stahl_dcf+lbo_revised fins 2 3" xfId="17173" xr:uid="{00000000-0005-0000-0000-0000E42F0000}"/>
    <cellStyle name="_MultipleSpace_stahl_dcf+lbo_revised fins 2 4" xfId="11656" xr:uid="{00000000-0005-0000-0000-0000E52F0000}"/>
    <cellStyle name="_MultipleSpace_stahl_dcf+lbo_revised fins 2 5" xfId="21815" xr:uid="{00000000-0005-0000-0000-0000E62F0000}"/>
    <cellStyle name="_MultipleSpace_stahl_dcf+lbo_revised fins 2 6" xfId="7601" xr:uid="{00000000-0005-0000-0000-0000E72F0000}"/>
    <cellStyle name="_MultipleSpace_stahl_dcf+lbo_revised fins 3" xfId="7603" xr:uid="{00000000-0005-0000-0000-0000E82F0000}"/>
    <cellStyle name="_MultipleSpace_stahl_dcf+lbo_revised fins 3 2" xfId="19454" xr:uid="{00000000-0005-0000-0000-0000E92F0000}"/>
    <cellStyle name="_MultipleSpace_stahl_dcf+lbo_revised fins 3 3" xfId="15190" xr:uid="{00000000-0005-0000-0000-0000EA2F0000}"/>
    <cellStyle name="_MultipleSpace_stahl_dcf+lbo_revised fins 3 4" xfId="21817" xr:uid="{00000000-0005-0000-0000-0000EB2F0000}"/>
    <cellStyle name="_MultipleSpace_stahl_dcf+lbo_revised fins 4" xfId="7604" xr:uid="{00000000-0005-0000-0000-0000EC2F0000}"/>
    <cellStyle name="_MultipleSpace_stahl_dcf+lbo_revised fins 4 2" xfId="19452" xr:uid="{00000000-0005-0000-0000-0000ED2F0000}"/>
    <cellStyle name="_MultipleSpace_stahl_dcf+lbo_revised fins 4 3" xfId="15188" xr:uid="{00000000-0005-0000-0000-0000EE2F0000}"/>
    <cellStyle name="_MultipleSpace_stahl_dcf+lbo_revised fins 4 4" xfId="21818" xr:uid="{00000000-0005-0000-0000-0000EF2F0000}"/>
    <cellStyle name="_MultipleSpace_stahl_dcf+lbo_revised fins 5" xfId="7605" xr:uid="{00000000-0005-0000-0000-0000F02F0000}"/>
    <cellStyle name="_MultipleSpace_stahl_dcf+lbo_revised fins 5 2" xfId="21819" xr:uid="{00000000-0005-0000-0000-0000F12F0000}"/>
    <cellStyle name="_MultipleSpace_stahl_dcf+lbo_revised fins 6" xfId="11655" xr:uid="{00000000-0005-0000-0000-0000F22F0000}"/>
    <cellStyle name="_MultipleSpace_stahl_dcf+lbo_revised fins 7" xfId="7600" xr:uid="{00000000-0005-0000-0000-0000F32F0000}"/>
    <cellStyle name="_MultipleSpace_Surftime DCF v7" xfId="1636" xr:uid="{00000000-0005-0000-0000-0000F42F0000}"/>
    <cellStyle name="_MultipleSpace_Surftime DCF v7 2" xfId="1637" xr:uid="{00000000-0005-0000-0000-0000F52F0000}"/>
    <cellStyle name="_MultipleSpace_Surftime DCF v7 2 2" xfId="7608" xr:uid="{00000000-0005-0000-0000-0000F62F0000}"/>
    <cellStyle name="_MultipleSpace_Surftime DCF v7 2 2 2" xfId="19456" xr:uid="{00000000-0005-0000-0000-0000F72F0000}"/>
    <cellStyle name="_MultipleSpace_Surftime DCF v7 2 2 3" xfId="15192" xr:uid="{00000000-0005-0000-0000-0000F82F0000}"/>
    <cellStyle name="_MultipleSpace_Surftime DCF v7 2 2 4" xfId="21821" xr:uid="{00000000-0005-0000-0000-0000F92F0000}"/>
    <cellStyle name="_MultipleSpace_Surftime DCF v7 2 3" xfId="17174" xr:uid="{00000000-0005-0000-0000-0000FA2F0000}"/>
    <cellStyle name="_MultipleSpace_Surftime DCF v7 2 4" xfId="11658" xr:uid="{00000000-0005-0000-0000-0000FB2F0000}"/>
    <cellStyle name="_MultipleSpace_Surftime DCF v7 2 5" xfId="21820" xr:uid="{00000000-0005-0000-0000-0000FC2F0000}"/>
    <cellStyle name="_MultipleSpace_Surftime DCF v7 2 6" xfId="7607" xr:uid="{00000000-0005-0000-0000-0000FD2F0000}"/>
    <cellStyle name="_MultipleSpace_Surftime DCF v7 3" xfId="7609" xr:uid="{00000000-0005-0000-0000-0000FE2F0000}"/>
    <cellStyle name="_MultipleSpace_Surftime DCF v7 3 2" xfId="19457" xr:uid="{00000000-0005-0000-0000-0000FF2F0000}"/>
    <cellStyle name="_MultipleSpace_Surftime DCF v7 3 3" xfId="15193" xr:uid="{00000000-0005-0000-0000-000000300000}"/>
    <cellStyle name="_MultipleSpace_Surftime DCF v7 3 4" xfId="21822" xr:uid="{00000000-0005-0000-0000-000001300000}"/>
    <cellStyle name="_MultipleSpace_Surftime DCF v7 4" xfId="7610" xr:uid="{00000000-0005-0000-0000-000002300000}"/>
    <cellStyle name="_MultipleSpace_Surftime DCF v7 4 2" xfId="19455" xr:uid="{00000000-0005-0000-0000-000003300000}"/>
    <cellStyle name="_MultipleSpace_Surftime DCF v7 4 3" xfId="15191" xr:uid="{00000000-0005-0000-0000-000004300000}"/>
    <cellStyle name="_MultipleSpace_Surftime DCF v7 4 4" xfId="21823" xr:uid="{00000000-0005-0000-0000-000005300000}"/>
    <cellStyle name="_MultipleSpace_Surftime DCF v7 5" xfId="7611" xr:uid="{00000000-0005-0000-0000-000006300000}"/>
    <cellStyle name="_MultipleSpace_Surftime DCF v7 5 2" xfId="21824" xr:uid="{00000000-0005-0000-0000-000007300000}"/>
    <cellStyle name="_MultipleSpace_Surftime DCF v7 6" xfId="11657" xr:uid="{00000000-0005-0000-0000-000008300000}"/>
    <cellStyle name="_MultipleSpace_Surftime DCF v7 7" xfId="7606" xr:uid="{00000000-0005-0000-0000-000009300000}"/>
    <cellStyle name="_MultipleSpace_TelenorWIPFeb01" xfId="1638" xr:uid="{00000000-0005-0000-0000-00000A300000}"/>
    <cellStyle name="_MultipleSpace_TelenorWIPFeb01 2" xfId="7613" xr:uid="{00000000-0005-0000-0000-00000B300000}"/>
    <cellStyle name="_MultipleSpace_TelenorWIPFeb01 2 2" xfId="11660" xr:uid="{00000000-0005-0000-0000-00000C300000}"/>
    <cellStyle name="_MultipleSpace_TelenorWIPFeb01 3" xfId="11659" xr:uid="{00000000-0005-0000-0000-00000D300000}"/>
    <cellStyle name="_MultipleSpace_TelenorWIPFeb01 4" xfId="7612" xr:uid="{00000000-0005-0000-0000-00000E300000}"/>
    <cellStyle name="_MultipleSpace_UPCTelewest AVP" xfId="1639" xr:uid="{00000000-0005-0000-0000-00000F300000}"/>
    <cellStyle name="_MultipleSpace_UPCTelewest AVP 2" xfId="1640" xr:uid="{00000000-0005-0000-0000-000010300000}"/>
    <cellStyle name="_MultipleSpace_UPCTelewest AVP 2 2" xfId="7616" xr:uid="{00000000-0005-0000-0000-000011300000}"/>
    <cellStyle name="_MultipleSpace_UPCTelewest AVP 2 2 2" xfId="19459" xr:uid="{00000000-0005-0000-0000-000012300000}"/>
    <cellStyle name="_MultipleSpace_UPCTelewest AVP 2 2 3" xfId="15195" xr:uid="{00000000-0005-0000-0000-000013300000}"/>
    <cellStyle name="_MultipleSpace_UPCTelewest AVP 2 2 4" xfId="21826" xr:uid="{00000000-0005-0000-0000-000014300000}"/>
    <cellStyle name="_MultipleSpace_UPCTelewest AVP 2 3" xfId="17175" xr:uid="{00000000-0005-0000-0000-000015300000}"/>
    <cellStyle name="_MultipleSpace_UPCTelewest AVP 2 4" xfId="11662" xr:uid="{00000000-0005-0000-0000-000016300000}"/>
    <cellStyle name="_MultipleSpace_UPCTelewest AVP 2 5" xfId="21825" xr:uid="{00000000-0005-0000-0000-000017300000}"/>
    <cellStyle name="_MultipleSpace_UPCTelewest AVP 2 6" xfId="7615" xr:uid="{00000000-0005-0000-0000-000018300000}"/>
    <cellStyle name="_MultipleSpace_UPCTelewest AVP 3" xfId="7617" xr:uid="{00000000-0005-0000-0000-000019300000}"/>
    <cellStyle name="_MultipleSpace_UPCTelewest AVP 3 2" xfId="19460" xr:uid="{00000000-0005-0000-0000-00001A300000}"/>
    <cellStyle name="_MultipleSpace_UPCTelewest AVP 3 3" xfId="15196" xr:uid="{00000000-0005-0000-0000-00001B300000}"/>
    <cellStyle name="_MultipleSpace_UPCTelewest AVP 3 4" xfId="21827" xr:uid="{00000000-0005-0000-0000-00001C300000}"/>
    <cellStyle name="_MultipleSpace_UPCTelewest AVP 4" xfId="7618" xr:uid="{00000000-0005-0000-0000-00001D300000}"/>
    <cellStyle name="_MultipleSpace_UPCTelewest AVP 4 2" xfId="19458" xr:uid="{00000000-0005-0000-0000-00001E300000}"/>
    <cellStyle name="_MultipleSpace_UPCTelewest AVP 4 3" xfId="15194" xr:uid="{00000000-0005-0000-0000-00001F300000}"/>
    <cellStyle name="_MultipleSpace_UPCTelewest AVP 4 4" xfId="21828" xr:uid="{00000000-0005-0000-0000-000020300000}"/>
    <cellStyle name="_MultipleSpace_UPCTelewest AVP 5" xfId="7619" xr:uid="{00000000-0005-0000-0000-000021300000}"/>
    <cellStyle name="_MultipleSpace_UPCTelewest AVP 5 2" xfId="21829" xr:uid="{00000000-0005-0000-0000-000022300000}"/>
    <cellStyle name="_MultipleSpace_UPCTelewest AVP 6" xfId="11661" xr:uid="{00000000-0005-0000-0000-000023300000}"/>
    <cellStyle name="_MultipleSpace_UPCTelewest AVP 7" xfId="7614" xr:uid="{00000000-0005-0000-0000-000024300000}"/>
    <cellStyle name="_MultipleSpace_Valuation Summary" xfId="1641" xr:uid="{00000000-0005-0000-0000-000025300000}"/>
    <cellStyle name="_MultipleSpace_Valuation Summary 2" xfId="1642" xr:uid="{00000000-0005-0000-0000-000026300000}"/>
    <cellStyle name="_MultipleSpace_Valuation Summary 2 2" xfId="7622" xr:uid="{00000000-0005-0000-0000-000027300000}"/>
    <cellStyle name="_MultipleSpace_Valuation Summary 2 2 2" xfId="19462" xr:uid="{00000000-0005-0000-0000-000028300000}"/>
    <cellStyle name="_MultipleSpace_Valuation Summary 2 2 3" xfId="15198" xr:uid="{00000000-0005-0000-0000-000029300000}"/>
    <cellStyle name="_MultipleSpace_Valuation Summary 2 2 4" xfId="21831" xr:uid="{00000000-0005-0000-0000-00002A300000}"/>
    <cellStyle name="_MultipleSpace_Valuation Summary 2 3" xfId="17176" xr:uid="{00000000-0005-0000-0000-00002B300000}"/>
    <cellStyle name="_MultipleSpace_Valuation Summary 2 4" xfId="11664" xr:uid="{00000000-0005-0000-0000-00002C300000}"/>
    <cellStyle name="_MultipleSpace_Valuation Summary 2 5" xfId="21830" xr:uid="{00000000-0005-0000-0000-00002D300000}"/>
    <cellStyle name="_MultipleSpace_Valuation Summary 2 6" xfId="7621" xr:uid="{00000000-0005-0000-0000-00002E300000}"/>
    <cellStyle name="_MultipleSpace_Valuation Summary 3" xfId="7623" xr:uid="{00000000-0005-0000-0000-00002F300000}"/>
    <cellStyle name="_MultipleSpace_Valuation Summary 3 2" xfId="19463" xr:uid="{00000000-0005-0000-0000-000030300000}"/>
    <cellStyle name="_MultipleSpace_Valuation Summary 3 3" xfId="15199" xr:uid="{00000000-0005-0000-0000-000031300000}"/>
    <cellStyle name="_MultipleSpace_Valuation Summary 3 4" xfId="21832" xr:uid="{00000000-0005-0000-0000-000032300000}"/>
    <cellStyle name="_MultipleSpace_Valuation Summary 4" xfId="7624" xr:uid="{00000000-0005-0000-0000-000033300000}"/>
    <cellStyle name="_MultipleSpace_Valuation Summary 4 2" xfId="19461" xr:uid="{00000000-0005-0000-0000-000034300000}"/>
    <cellStyle name="_MultipleSpace_Valuation Summary 4 3" xfId="15197" xr:uid="{00000000-0005-0000-0000-000035300000}"/>
    <cellStyle name="_MultipleSpace_Valuation Summary 4 4" xfId="21833" xr:uid="{00000000-0005-0000-0000-000036300000}"/>
    <cellStyle name="_MultipleSpace_Valuation Summary 5" xfId="7625" xr:uid="{00000000-0005-0000-0000-000037300000}"/>
    <cellStyle name="_MultipleSpace_Valuation Summary 5 2" xfId="21834" xr:uid="{00000000-0005-0000-0000-000038300000}"/>
    <cellStyle name="_MultipleSpace_Valuation Summary 6" xfId="11663" xr:uid="{00000000-0005-0000-0000-000039300000}"/>
    <cellStyle name="_MultipleSpace_Valuation Summary 7" xfId="7620" xr:uid="{00000000-0005-0000-0000-00003A300000}"/>
    <cellStyle name="_MultipleSpace_WACC Analysis Parques Reunidos" xfId="1643" xr:uid="{00000000-0005-0000-0000-00003B300000}"/>
    <cellStyle name="_MultipleSpace_WACC Analysis Parques Reunidos 2" xfId="11665" xr:uid="{00000000-0005-0000-0000-00003C300000}"/>
    <cellStyle name="_MultipleSpace_WACC Analysis Parques Reunidos 3" xfId="7626" xr:uid="{00000000-0005-0000-0000-00003D300000}"/>
    <cellStyle name="_MultipleSpace_Working Capital Swings" xfId="1644" xr:uid="{00000000-0005-0000-0000-00003E300000}"/>
    <cellStyle name="_MultipleSpace_Working Capital Swings 2" xfId="7628" xr:uid="{00000000-0005-0000-0000-00003F300000}"/>
    <cellStyle name="_MultipleSpace_Working Capital Swings 2 2" xfId="20401" xr:uid="{00000000-0005-0000-0000-000040300000}"/>
    <cellStyle name="_MultipleSpace_Working Capital Swings 2 3" xfId="15201" xr:uid="{00000000-0005-0000-0000-000041300000}"/>
    <cellStyle name="_MultipleSpace_Working Capital Swings 3" xfId="7629" xr:uid="{00000000-0005-0000-0000-000042300000}"/>
    <cellStyle name="_MultipleSpace_Working Capital Swings 3 2" xfId="19464" xr:uid="{00000000-0005-0000-0000-000043300000}"/>
    <cellStyle name="_MultipleSpace_Working Capital Swings 3 3" xfId="15200" xr:uid="{00000000-0005-0000-0000-000044300000}"/>
    <cellStyle name="_MultipleSpace_Working Capital Swings 3 4" xfId="21835" xr:uid="{00000000-0005-0000-0000-000045300000}"/>
    <cellStyle name="_MultipleSpace_Working Capital Swings 4" xfId="7630" xr:uid="{00000000-0005-0000-0000-000046300000}"/>
    <cellStyle name="_MultipleSpace_Working Capital Swings 4 2" xfId="21836" xr:uid="{00000000-0005-0000-0000-000047300000}"/>
    <cellStyle name="_MultipleSpace_Working Capital Swings 5" xfId="11666" xr:uid="{00000000-0005-0000-0000-000048300000}"/>
    <cellStyle name="_MultipleSpace_Working Capital Swings 5 2" xfId="23228" xr:uid="{00000000-0005-0000-0000-000049300000}"/>
    <cellStyle name="_MultipleSpace_Working Capital Swings 6" xfId="7627" xr:uid="{00000000-0005-0000-0000-00004A300000}"/>
    <cellStyle name="_MultipleSpace_Zaragozano CGD AVP and Capital Base" xfId="1645" xr:uid="{00000000-0005-0000-0000-00004B300000}"/>
    <cellStyle name="_MultipleSpace_Zaragozano CGD AVP and Capital Base 2" xfId="1646" xr:uid="{00000000-0005-0000-0000-00004C300000}"/>
    <cellStyle name="_MultipleSpace_Zaragozano CGD AVP and Capital Base 2 2" xfId="7633" xr:uid="{00000000-0005-0000-0000-00004D300000}"/>
    <cellStyle name="_MultipleSpace_Zaragozano CGD AVP and Capital Base 2 2 2" xfId="19466" xr:uid="{00000000-0005-0000-0000-00004E300000}"/>
    <cellStyle name="_MultipleSpace_Zaragozano CGD AVP and Capital Base 2 2 3" xfId="15203" xr:uid="{00000000-0005-0000-0000-00004F300000}"/>
    <cellStyle name="_MultipleSpace_Zaragozano CGD AVP and Capital Base 2 2 4" xfId="21838" xr:uid="{00000000-0005-0000-0000-000050300000}"/>
    <cellStyle name="_MultipleSpace_Zaragozano CGD AVP and Capital Base 2 3" xfId="17177" xr:uid="{00000000-0005-0000-0000-000051300000}"/>
    <cellStyle name="_MultipleSpace_Zaragozano CGD AVP and Capital Base 2 4" xfId="11668" xr:uid="{00000000-0005-0000-0000-000052300000}"/>
    <cellStyle name="_MultipleSpace_Zaragozano CGD AVP and Capital Base 2 5" xfId="21837" xr:uid="{00000000-0005-0000-0000-000053300000}"/>
    <cellStyle name="_MultipleSpace_Zaragozano CGD AVP and Capital Base 2 6" xfId="7632" xr:uid="{00000000-0005-0000-0000-000054300000}"/>
    <cellStyle name="_MultipleSpace_Zaragozano CGD AVP and Capital Base 3" xfId="7634" xr:uid="{00000000-0005-0000-0000-000055300000}"/>
    <cellStyle name="_MultipleSpace_Zaragozano CGD AVP and Capital Base 3 2" xfId="19467" xr:uid="{00000000-0005-0000-0000-000056300000}"/>
    <cellStyle name="_MultipleSpace_Zaragozano CGD AVP and Capital Base 3 3" xfId="15204" xr:uid="{00000000-0005-0000-0000-000057300000}"/>
    <cellStyle name="_MultipleSpace_Zaragozano CGD AVP and Capital Base 3 4" xfId="21839" xr:uid="{00000000-0005-0000-0000-000058300000}"/>
    <cellStyle name="_MultipleSpace_Zaragozano CGD AVP and Capital Base 4" xfId="7635" xr:uid="{00000000-0005-0000-0000-000059300000}"/>
    <cellStyle name="_MultipleSpace_Zaragozano CGD AVP and Capital Base 4 2" xfId="19465" xr:uid="{00000000-0005-0000-0000-00005A300000}"/>
    <cellStyle name="_MultipleSpace_Zaragozano CGD AVP and Capital Base 4 3" xfId="15202" xr:uid="{00000000-0005-0000-0000-00005B300000}"/>
    <cellStyle name="_MultipleSpace_Zaragozano CGD AVP and Capital Base 4 4" xfId="21840" xr:uid="{00000000-0005-0000-0000-00005C300000}"/>
    <cellStyle name="_MultipleSpace_Zaragozano CGD AVP and Capital Base 5" xfId="7636" xr:uid="{00000000-0005-0000-0000-00005D300000}"/>
    <cellStyle name="_MultipleSpace_Zaragozano CGD AVP and Capital Base 5 2" xfId="21841" xr:uid="{00000000-0005-0000-0000-00005E300000}"/>
    <cellStyle name="_MultipleSpace_Zaragozano CGD AVP and Capital Base 6" xfId="11667" xr:uid="{00000000-0005-0000-0000-00005F300000}"/>
    <cellStyle name="_MultipleSpace_Zaragozano CGD AVP and Capital Base 7" xfId="7631" xr:uid="{00000000-0005-0000-0000-000060300000}"/>
    <cellStyle name="_MultipleSpace_Zaragozano CGD AVP and Capital Base_10 Integrated Model" xfId="1647" xr:uid="{00000000-0005-0000-0000-000061300000}"/>
    <cellStyle name="_MultipleSpace_Zaragozano CGD AVP and Capital Base_10 Integrated Model 2" xfId="1648" xr:uid="{00000000-0005-0000-0000-000062300000}"/>
    <cellStyle name="_MultipleSpace_Zaragozano CGD AVP and Capital Base_10 Integrated Model 2 2" xfId="7639" xr:uid="{00000000-0005-0000-0000-000063300000}"/>
    <cellStyle name="_MultipleSpace_Zaragozano CGD AVP and Capital Base_10 Integrated Model 2 2 2" xfId="19469" xr:uid="{00000000-0005-0000-0000-000064300000}"/>
    <cellStyle name="_MultipleSpace_Zaragozano CGD AVP and Capital Base_10 Integrated Model 2 2 3" xfId="15206" xr:uid="{00000000-0005-0000-0000-000065300000}"/>
    <cellStyle name="_MultipleSpace_Zaragozano CGD AVP and Capital Base_10 Integrated Model 2 2 4" xfId="21843" xr:uid="{00000000-0005-0000-0000-000066300000}"/>
    <cellStyle name="_MultipleSpace_Zaragozano CGD AVP and Capital Base_10 Integrated Model 2 3" xfId="17178" xr:uid="{00000000-0005-0000-0000-000067300000}"/>
    <cellStyle name="_MultipleSpace_Zaragozano CGD AVP and Capital Base_10 Integrated Model 2 4" xfId="11670" xr:uid="{00000000-0005-0000-0000-000068300000}"/>
    <cellStyle name="_MultipleSpace_Zaragozano CGD AVP and Capital Base_10 Integrated Model 2 5" xfId="21842" xr:uid="{00000000-0005-0000-0000-000069300000}"/>
    <cellStyle name="_MultipleSpace_Zaragozano CGD AVP and Capital Base_10 Integrated Model 2 6" xfId="7638" xr:uid="{00000000-0005-0000-0000-00006A300000}"/>
    <cellStyle name="_MultipleSpace_Zaragozano CGD AVP and Capital Base_10 Integrated Model 3" xfId="7640" xr:uid="{00000000-0005-0000-0000-00006B300000}"/>
    <cellStyle name="_MultipleSpace_Zaragozano CGD AVP and Capital Base_10 Integrated Model 3 2" xfId="19470" xr:uid="{00000000-0005-0000-0000-00006C300000}"/>
    <cellStyle name="_MultipleSpace_Zaragozano CGD AVP and Capital Base_10 Integrated Model 3 3" xfId="15207" xr:uid="{00000000-0005-0000-0000-00006D300000}"/>
    <cellStyle name="_MultipleSpace_Zaragozano CGD AVP and Capital Base_10 Integrated Model 3 4" xfId="21844" xr:uid="{00000000-0005-0000-0000-00006E300000}"/>
    <cellStyle name="_MultipleSpace_Zaragozano CGD AVP and Capital Base_10 Integrated Model 4" xfId="7641" xr:uid="{00000000-0005-0000-0000-00006F300000}"/>
    <cellStyle name="_MultipleSpace_Zaragozano CGD AVP and Capital Base_10 Integrated Model 4 2" xfId="19468" xr:uid="{00000000-0005-0000-0000-000070300000}"/>
    <cellStyle name="_MultipleSpace_Zaragozano CGD AVP and Capital Base_10 Integrated Model 4 3" xfId="15205" xr:uid="{00000000-0005-0000-0000-000071300000}"/>
    <cellStyle name="_MultipleSpace_Zaragozano CGD AVP and Capital Base_10 Integrated Model 4 4" xfId="21845" xr:uid="{00000000-0005-0000-0000-000072300000}"/>
    <cellStyle name="_MultipleSpace_Zaragozano CGD AVP and Capital Base_10 Integrated Model 5" xfId="7642" xr:uid="{00000000-0005-0000-0000-000073300000}"/>
    <cellStyle name="_MultipleSpace_Zaragozano CGD AVP and Capital Base_10 Integrated Model 5 2" xfId="21846" xr:uid="{00000000-0005-0000-0000-000074300000}"/>
    <cellStyle name="_MultipleSpace_Zaragozano CGD AVP and Capital Base_10 Integrated Model 6" xfId="11669" xr:uid="{00000000-0005-0000-0000-000075300000}"/>
    <cellStyle name="_MultipleSpace_Zaragozano CGD AVP and Capital Base_10 Integrated Model 7" xfId="7637" xr:uid="{00000000-0005-0000-0000-000076300000}"/>
    <cellStyle name="_NoData" xfId="1649" xr:uid="{00000000-0005-0000-0000-000077300000}"/>
    <cellStyle name="_NoData 2" xfId="11671" xr:uid="{00000000-0005-0000-0000-000078300000}"/>
    <cellStyle name="_NoData 3" xfId="23017" xr:uid="{00000000-0005-0000-0000-000079300000}"/>
    <cellStyle name="_NoData 4" xfId="7643" xr:uid="{00000000-0005-0000-0000-00007A300000}"/>
    <cellStyle name="_Percent" xfId="1650" xr:uid="{00000000-0005-0000-0000-00007B300000}"/>
    <cellStyle name="_Percent 2" xfId="1651" xr:uid="{00000000-0005-0000-0000-00007C300000}"/>
    <cellStyle name="_Percent 2 2" xfId="7646" xr:uid="{00000000-0005-0000-0000-00007D300000}"/>
    <cellStyle name="_Percent 2 2 2" xfId="19472" xr:uid="{00000000-0005-0000-0000-00007E300000}"/>
    <cellStyle name="_Percent 2 2 3" xfId="15209" xr:uid="{00000000-0005-0000-0000-00007F300000}"/>
    <cellStyle name="_Percent 2 2 4" xfId="21848" xr:uid="{00000000-0005-0000-0000-000080300000}"/>
    <cellStyle name="_Percent 2 3" xfId="17179" xr:uid="{00000000-0005-0000-0000-000081300000}"/>
    <cellStyle name="_Percent 2 4" xfId="11673" xr:uid="{00000000-0005-0000-0000-000082300000}"/>
    <cellStyle name="_Percent 2 5" xfId="21847" xr:uid="{00000000-0005-0000-0000-000083300000}"/>
    <cellStyle name="_Percent 2 6" xfId="7645" xr:uid="{00000000-0005-0000-0000-000084300000}"/>
    <cellStyle name="_Percent 3" xfId="7647" xr:uid="{00000000-0005-0000-0000-000085300000}"/>
    <cellStyle name="_Percent 3 2" xfId="19473" xr:uid="{00000000-0005-0000-0000-000086300000}"/>
    <cellStyle name="_Percent 3 3" xfId="15210" xr:uid="{00000000-0005-0000-0000-000087300000}"/>
    <cellStyle name="_Percent 3 4" xfId="21849" xr:uid="{00000000-0005-0000-0000-000088300000}"/>
    <cellStyle name="_Percent 4" xfId="7648" xr:uid="{00000000-0005-0000-0000-000089300000}"/>
    <cellStyle name="_Percent 4 2" xfId="19471" xr:uid="{00000000-0005-0000-0000-00008A300000}"/>
    <cellStyle name="_Percent 4 3" xfId="15208" xr:uid="{00000000-0005-0000-0000-00008B300000}"/>
    <cellStyle name="_Percent 4 4" xfId="21850" xr:uid="{00000000-0005-0000-0000-00008C300000}"/>
    <cellStyle name="_Percent 5" xfId="7649" xr:uid="{00000000-0005-0000-0000-00008D300000}"/>
    <cellStyle name="_Percent 5 2" xfId="21851" xr:uid="{00000000-0005-0000-0000-00008E300000}"/>
    <cellStyle name="_Percent 6" xfId="11672" xr:uid="{00000000-0005-0000-0000-00008F300000}"/>
    <cellStyle name="_Percent 7" xfId="7644" xr:uid="{00000000-0005-0000-0000-000090300000}"/>
    <cellStyle name="_Percent modified" xfId="1652" xr:uid="{00000000-0005-0000-0000-000091300000}"/>
    <cellStyle name="_Percent modified 2" xfId="1653" xr:uid="{00000000-0005-0000-0000-000092300000}"/>
    <cellStyle name="_Percent modified 2 2" xfId="7652" xr:uid="{00000000-0005-0000-0000-000093300000}"/>
    <cellStyle name="_Percent modified 2 2 2" xfId="19475" xr:uid="{00000000-0005-0000-0000-000094300000}"/>
    <cellStyle name="_Percent modified 2 2 3" xfId="15212" xr:uid="{00000000-0005-0000-0000-000095300000}"/>
    <cellStyle name="_Percent modified 2 2 4" xfId="21853" xr:uid="{00000000-0005-0000-0000-000096300000}"/>
    <cellStyle name="_Percent modified 2 3" xfId="17180" xr:uid="{00000000-0005-0000-0000-000097300000}"/>
    <cellStyle name="_Percent modified 2 4" xfId="11675" xr:uid="{00000000-0005-0000-0000-000098300000}"/>
    <cellStyle name="_Percent modified 2 5" xfId="21852" xr:uid="{00000000-0005-0000-0000-000099300000}"/>
    <cellStyle name="_Percent modified 2 6" xfId="7651" xr:uid="{00000000-0005-0000-0000-00009A300000}"/>
    <cellStyle name="_Percent modified 3" xfId="7653" xr:uid="{00000000-0005-0000-0000-00009B300000}"/>
    <cellStyle name="_Percent modified 3 2" xfId="19476" xr:uid="{00000000-0005-0000-0000-00009C300000}"/>
    <cellStyle name="_Percent modified 3 3" xfId="15213" xr:uid="{00000000-0005-0000-0000-00009D300000}"/>
    <cellStyle name="_Percent modified 3 4" xfId="21854" xr:uid="{00000000-0005-0000-0000-00009E300000}"/>
    <cellStyle name="_Percent modified 4" xfId="7654" xr:uid="{00000000-0005-0000-0000-00009F300000}"/>
    <cellStyle name="_Percent modified 4 2" xfId="19474" xr:uid="{00000000-0005-0000-0000-0000A0300000}"/>
    <cellStyle name="_Percent modified 4 3" xfId="15211" xr:uid="{00000000-0005-0000-0000-0000A1300000}"/>
    <cellStyle name="_Percent modified 4 4" xfId="21855" xr:uid="{00000000-0005-0000-0000-0000A2300000}"/>
    <cellStyle name="_Percent modified 5" xfId="7655" xr:uid="{00000000-0005-0000-0000-0000A3300000}"/>
    <cellStyle name="_Percent modified 5 2" xfId="21856" xr:uid="{00000000-0005-0000-0000-0000A4300000}"/>
    <cellStyle name="_Percent modified 6" xfId="11674" xr:uid="{00000000-0005-0000-0000-0000A5300000}"/>
    <cellStyle name="_Percent modified 7" xfId="7650" xr:uid="{00000000-0005-0000-0000-0000A6300000}"/>
    <cellStyle name="_Percent modified underline" xfId="1654" xr:uid="{00000000-0005-0000-0000-0000A7300000}"/>
    <cellStyle name="_Percent modified underline 2" xfId="1655" xr:uid="{00000000-0005-0000-0000-0000A8300000}"/>
    <cellStyle name="_Percent modified underline 2 2" xfId="7658" xr:uid="{00000000-0005-0000-0000-0000A9300000}"/>
    <cellStyle name="_Percent modified underline 2 2 2" xfId="19478" xr:uid="{00000000-0005-0000-0000-0000AA300000}"/>
    <cellStyle name="_Percent modified underline 2 2 3" xfId="15215" xr:uid="{00000000-0005-0000-0000-0000AB300000}"/>
    <cellStyle name="_Percent modified underline 2 2 4" xfId="21858" xr:uid="{00000000-0005-0000-0000-0000AC300000}"/>
    <cellStyle name="_Percent modified underline 2 3" xfId="17181" xr:uid="{00000000-0005-0000-0000-0000AD300000}"/>
    <cellStyle name="_Percent modified underline 2 4" xfId="11677" xr:uid="{00000000-0005-0000-0000-0000AE300000}"/>
    <cellStyle name="_Percent modified underline 2 5" xfId="21857" xr:uid="{00000000-0005-0000-0000-0000AF300000}"/>
    <cellStyle name="_Percent modified underline 2 6" xfId="7657" xr:uid="{00000000-0005-0000-0000-0000B0300000}"/>
    <cellStyle name="_Percent modified underline 3" xfId="7659" xr:uid="{00000000-0005-0000-0000-0000B1300000}"/>
    <cellStyle name="_Percent modified underline 3 2" xfId="19479" xr:uid="{00000000-0005-0000-0000-0000B2300000}"/>
    <cellStyle name="_Percent modified underline 3 3" xfId="15216" xr:uid="{00000000-0005-0000-0000-0000B3300000}"/>
    <cellStyle name="_Percent modified underline 3 4" xfId="21859" xr:uid="{00000000-0005-0000-0000-0000B4300000}"/>
    <cellStyle name="_Percent modified underline 4" xfId="7660" xr:uid="{00000000-0005-0000-0000-0000B5300000}"/>
    <cellStyle name="_Percent modified underline 4 2" xfId="19477" xr:uid="{00000000-0005-0000-0000-0000B6300000}"/>
    <cellStyle name="_Percent modified underline 4 3" xfId="15214" xr:uid="{00000000-0005-0000-0000-0000B7300000}"/>
    <cellStyle name="_Percent modified underline 4 4" xfId="21860" xr:uid="{00000000-0005-0000-0000-0000B8300000}"/>
    <cellStyle name="_Percent modified underline 5" xfId="7661" xr:uid="{00000000-0005-0000-0000-0000B9300000}"/>
    <cellStyle name="_Percent modified underline 5 2" xfId="21861" xr:uid="{00000000-0005-0000-0000-0000BA300000}"/>
    <cellStyle name="_Percent modified underline 6" xfId="11676" xr:uid="{00000000-0005-0000-0000-0000BB300000}"/>
    <cellStyle name="_Percent modified underline 7" xfId="7656" xr:uid="{00000000-0005-0000-0000-0000BC300000}"/>
    <cellStyle name="_Percent mystyle" xfId="1656" xr:uid="{00000000-0005-0000-0000-0000BD300000}"/>
    <cellStyle name="_Percent mystyle 2" xfId="1657" xr:uid="{00000000-0005-0000-0000-0000BE300000}"/>
    <cellStyle name="_Percent mystyle 2 2" xfId="7664" xr:uid="{00000000-0005-0000-0000-0000BF300000}"/>
    <cellStyle name="_Percent mystyle 2 2 2" xfId="19481" xr:uid="{00000000-0005-0000-0000-0000C0300000}"/>
    <cellStyle name="_Percent mystyle 2 2 3" xfId="15218" xr:uid="{00000000-0005-0000-0000-0000C1300000}"/>
    <cellStyle name="_Percent mystyle 2 2 4" xfId="21863" xr:uid="{00000000-0005-0000-0000-0000C2300000}"/>
    <cellStyle name="_Percent mystyle 2 3" xfId="17182" xr:uid="{00000000-0005-0000-0000-0000C3300000}"/>
    <cellStyle name="_Percent mystyle 2 4" xfId="11679" xr:uid="{00000000-0005-0000-0000-0000C4300000}"/>
    <cellStyle name="_Percent mystyle 2 5" xfId="21862" xr:uid="{00000000-0005-0000-0000-0000C5300000}"/>
    <cellStyle name="_Percent mystyle 2 6" xfId="7663" xr:uid="{00000000-0005-0000-0000-0000C6300000}"/>
    <cellStyle name="_Percent mystyle 3" xfId="7665" xr:uid="{00000000-0005-0000-0000-0000C7300000}"/>
    <cellStyle name="_Percent mystyle 3 2" xfId="19482" xr:uid="{00000000-0005-0000-0000-0000C8300000}"/>
    <cellStyle name="_Percent mystyle 3 3" xfId="15219" xr:uid="{00000000-0005-0000-0000-0000C9300000}"/>
    <cellStyle name="_Percent mystyle 3 4" xfId="21864" xr:uid="{00000000-0005-0000-0000-0000CA300000}"/>
    <cellStyle name="_Percent mystyle 4" xfId="7666" xr:uid="{00000000-0005-0000-0000-0000CB300000}"/>
    <cellStyle name="_Percent mystyle 4 2" xfId="19480" xr:uid="{00000000-0005-0000-0000-0000CC300000}"/>
    <cellStyle name="_Percent mystyle 4 3" xfId="15217" xr:uid="{00000000-0005-0000-0000-0000CD300000}"/>
    <cellStyle name="_Percent mystyle 4 4" xfId="21865" xr:uid="{00000000-0005-0000-0000-0000CE300000}"/>
    <cellStyle name="_Percent mystyle 5" xfId="7667" xr:uid="{00000000-0005-0000-0000-0000CF300000}"/>
    <cellStyle name="_Percent mystyle 5 2" xfId="21866" xr:uid="{00000000-0005-0000-0000-0000D0300000}"/>
    <cellStyle name="_Percent mystyle 6" xfId="11678" xr:uid="{00000000-0005-0000-0000-0000D1300000}"/>
    <cellStyle name="_Percent mystyle 7" xfId="7662" xr:uid="{00000000-0005-0000-0000-0000D2300000}"/>
    <cellStyle name="_Percent_10 Integrated Model" xfId="1658" xr:uid="{00000000-0005-0000-0000-0000D3300000}"/>
    <cellStyle name="_Percent_10 Integrated Model 2" xfId="1659" xr:uid="{00000000-0005-0000-0000-0000D4300000}"/>
    <cellStyle name="_Percent_10 Integrated Model 2 2" xfId="7670" xr:uid="{00000000-0005-0000-0000-0000D5300000}"/>
    <cellStyle name="_Percent_10 Integrated Model 2 2 2" xfId="19484" xr:uid="{00000000-0005-0000-0000-0000D6300000}"/>
    <cellStyle name="_Percent_10 Integrated Model 2 2 3" xfId="15221" xr:uid="{00000000-0005-0000-0000-0000D7300000}"/>
    <cellStyle name="_Percent_10 Integrated Model 2 2 4" xfId="21868" xr:uid="{00000000-0005-0000-0000-0000D8300000}"/>
    <cellStyle name="_Percent_10 Integrated Model 2 3" xfId="17183" xr:uid="{00000000-0005-0000-0000-0000D9300000}"/>
    <cellStyle name="_Percent_10 Integrated Model 2 4" xfId="11681" xr:uid="{00000000-0005-0000-0000-0000DA300000}"/>
    <cellStyle name="_Percent_10 Integrated Model 2 5" xfId="21867" xr:uid="{00000000-0005-0000-0000-0000DB300000}"/>
    <cellStyle name="_Percent_10 Integrated Model 2 6" xfId="7669" xr:uid="{00000000-0005-0000-0000-0000DC300000}"/>
    <cellStyle name="_Percent_10 Integrated Model 3" xfId="7671" xr:uid="{00000000-0005-0000-0000-0000DD300000}"/>
    <cellStyle name="_Percent_10 Integrated Model 3 2" xfId="19485" xr:uid="{00000000-0005-0000-0000-0000DE300000}"/>
    <cellStyle name="_Percent_10 Integrated Model 3 3" xfId="15222" xr:uid="{00000000-0005-0000-0000-0000DF300000}"/>
    <cellStyle name="_Percent_10 Integrated Model 3 4" xfId="21869" xr:uid="{00000000-0005-0000-0000-0000E0300000}"/>
    <cellStyle name="_Percent_10 Integrated Model 4" xfId="7672" xr:uid="{00000000-0005-0000-0000-0000E1300000}"/>
    <cellStyle name="_Percent_10 Integrated Model 4 2" xfId="19483" xr:uid="{00000000-0005-0000-0000-0000E2300000}"/>
    <cellStyle name="_Percent_10 Integrated Model 4 3" xfId="15220" xr:uid="{00000000-0005-0000-0000-0000E3300000}"/>
    <cellStyle name="_Percent_10 Integrated Model 4 4" xfId="21870" xr:uid="{00000000-0005-0000-0000-0000E4300000}"/>
    <cellStyle name="_Percent_10 Integrated Model 5" xfId="7673" xr:uid="{00000000-0005-0000-0000-0000E5300000}"/>
    <cellStyle name="_Percent_10 Integrated Model 5 2" xfId="21871" xr:uid="{00000000-0005-0000-0000-0000E6300000}"/>
    <cellStyle name="_Percent_10 Integrated Model 6" xfId="11680" xr:uid="{00000000-0005-0000-0000-0000E7300000}"/>
    <cellStyle name="_Percent_10 Integrated Model 7" xfId="7668" xr:uid="{00000000-0005-0000-0000-0000E8300000}"/>
    <cellStyle name="_Percent_21 Ambar Valuation Model Sent to Client" xfId="1660" xr:uid="{00000000-0005-0000-0000-0000E9300000}"/>
    <cellStyle name="_Percent_21 Ambar Valuation Model Sent to Client 2" xfId="11682" xr:uid="{00000000-0005-0000-0000-0000EA300000}"/>
    <cellStyle name="_Percent_21 Ambar Valuation Model Sent to Client 3" xfId="7674" xr:uid="{00000000-0005-0000-0000-0000EB300000}"/>
    <cellStyle name="_Percent_3G Models" xfId="1661" xr:uid="{00000000-0005-0000-0000-0000EC300000}"/>
    <cellStyle name="_Percent_3G Models 2" xfId="1662" xr:uid="{00000000-0005-0000-0000-0000ED300000}"/>
    <cellStyle name="_Percent_3G Models 2 2" xfId="7677" xr:uid="{00000000-0005-0000-0000-0000EE300000}"/>
    <cellStyle name="_Percent_3G Models 2 2 2" xfId="19487" xr:uid="{00000000-0005-0000-0000-0000EF300000}"/>
    <cellStyle name="_Percent_3G Models 2 2 3" xfId="15224" xr:uid="{00000000-0005-0000-0000-0000F0300000}"/>
    <cellStyle name="_Percent_3G Models 2 2 4" xfId="21873" xr:uid="{00000000-0005-0000-0000-0000F1300000}"/>
    <cellStyle name="_Percent_3G Models 2 3" xfId="17184" xr:uid="{00000000-0005-0000-0000-0000F2300000}"/>
    <cellStyle name="_Percent_3G Models 2 4" xfId="11684" xr:uid="{00000000-0005-0000-0000-0000F3300000}"/>
    <cellStyle name="_Percent_3G Models 2 5" xfId="21872" xr:uid="{00000000-0005-0000-0000-0000F4300000}"/>
    <cellStyle name="_Percent_3G Models 2 6" xfId="7676" xr:uid="{00000000-0005-0000-0000-0000F5300000}"/>
    <cellStyle name="_Percent_3G Models 3" xfId="7678" xr:uid="{00000000-0005-0000-0000-0000F6300000}"/>
    <cellStyle name="_Percent_3G Models 3 2" xfId="19488" xr:uid="{00000000-0005-0000-0000-0000F7300000}"/>
    <cellStyle name="_Percent_3G Models 3 3" xfId="15225" xr:uid="{00000000-0005-0000-0000-0000F8300000}"/>
    <cellStyle name="_Percent_3G Models 3 4" xfId="21874" xr:uid="{00000000-0005-0000-0000-0000F9300000}"/>
    <cellStyle name="_Percent_3G Models 4" xfId="7679" xr:uid="{00000000-0005-0000-0000-0000FA300000}"/>
    <cellStyle name="_Percent_3G Models 4 2" xfId="19486" xr:uid="{00000000-0005-0000-0000-0000FB300000}"/>
    <cellStyle name="_Percent_3G Models 4 3" xfId="15223" xr:uid="{00000000-0005-0000-0000-0000FC300000}"/>
    <cellStyle name="_Percent_3G Models 4 4" xfId="21875" xr:uid="{00000000-0005-0000-0000-0000FD300000}"/>
    <cellStyle name="_Percent_3G Models 5" xfId="7680" xr:uid="{00000000-0005-0000-0000-0000FE300000}"/>
    <cellStyle name="_Percent_3G Models 5 2" xfId="21876" xr:uid="{00000000-0005-0000-0000-0000FF300000}"/>
    <cellStyle name="_Percent_3G Models 6" xfId="11683" xr:uid="{00000000-0005-0000-0000-000000310000}"/>
    <cellStyle name="_Percent_3G Models 7" xfId="7675" xr:uid="{00000000-0005-0000-0000-000001310000}"/>
    <cellStyle name="_Percent_avp" xfId="1663" xr:uid="{00000000-0005-0000-0000-000002310000}"/>
    <cellStyle name="_Percent_avp 2" xfId="1664" xr:uid="{00000000-0005-0000-0000-000003310000}"/>
    <cellStyle name="_Percent_avp 2 2" xfId="7683" xr:uid="{00000000-0005-0000-0000-000004310000}"/>
    <cellStyle name="_Percent_avp 2 2 2" xfId="19490" xr:uid="{00000000-0005-0000-0000-000005310000}"/>
    <cellStyle name="_Percent_avp 2 2 3" xfId="15227" xr:uid="{00000000-0005-0000-0000-000006310000}"/>
    <cellStyle name="_Percent_avp 2 2 4" xfId="21878" xr:uid="{00000000-0005-0000-0000-000007310000}"/>
    <cellStyle name="_Percent_avp 2 3" xfId="17185" xr:uid="{00000000-0005-0000-0000-000008310000}"/>
    <cellStyle name="_Percent_avp 2 4" xfId="11686" xr:uid="{00000000-0005-0000-0000-000009310000}"/>
    <cellStyle name="_Percent_avp 2 5" xfId="21877" xr:uid="{00000000-0005-0000-0000-00000A310000}"/>
    <cellStyle name="_Percent_avp 2 6" xfId="7682" xr:uid="{00000000-0005-0000-0000-00000B310000}"/>
    <cellStyle name="_Percent_avp 3" xfId="7684" xr:uid="{00000000-0005-0000-0000-00000C310000}"/>
    <cellStyle name="_Percent_avp 3 2" xfId="19491" xr:uid="{00000000-0005-0000-0000-00000D310000}"/>
    <cellStyle name="_Percent_avp 3 3" xfId="15228" xr:uid="{00000000-0005-0000-0000-00000E310000}"/>
    <cellStyle name="_Percent_avp 3 4" xfId="21879" xr:uid="{00000000-0005-0000-0000-00000F310000}"/>
    <cellStyle name="_Percent_avp 4" xfId="7685" xr:uid="{00000000-0005-0000-0000-000010310000}"/>
    <cellStyle name="_Percent_avp 4 2" xfId="19489" xr:uid="{00000000-0005-0000-0000-000011310000}"/>
    <cellStyle name="_Percent_avp 4 3" xfId="15226" xr:uid="{00000000-0005-0000-0000-000012310000}"/>
    <cellStyle name="_Percent_avp 4 4" xfId="21880" xr:uid="{00000000-0005-0000-0000-000013310000}"/>
    <cellStyle name="_Percent_avp 5" xfId="7686" xr:uid="{00000000-0005-0000-0000-000014310000}"/>
    <cellStyle name="_Percent_avp 5 2" xfId="21881" xr:uid="{00000000-0005-0000-0000-000015310000}"/>
    <cellStyle name="_Percent_avp 6" xfId="11685" xr:uid="{00000000-0005-0000-0000-000016310000}"/>
    <cellStyle name="_Percent_avp 7" xfId="7681" xr:uid="{00000000-0005-0000-0000-000017310000}"/>
    <cellStyle name="_Percent_Beta Calculation" xfId="1665" xr:uid="{00000000-0005-0000-0000-000018310000}"/>
    <cellStyle name="_Percent_Beta Calculation 2" xfId="1666" xr:uid="{00000000-0005-0000-0000-000019310000}"/>
    <cellStyle name="_Percent_Beta Calculation 2 2" xfId="7689" xr:uid="{00000000-0005-0000-0000-00001A310000}"/>
    <cellStyle name="_Percent_Beta Calculation 2 2 2" xfId="19493" xr:uid="{00000000-0005-0000-0000-00001B310000}"/>
    <cellStyle name="_Percent_Beta Calculation 2 2 3" xfId="15230" xr:uid="{00000000-0005-0000-0000-00001C310000}"/>
    <cellStyle name="_Percent_Beta Calculation 2 2 4" xfId="21883" xr:uid="{00000000-0005-0000-0000-00001D310000}"/>
    <cellStyle name="_Percent_Beta Calculation 2 3" xfId="17186" xr:uid="{00000000-0005-0000-0000-00001E310000}"/>
    <cellStyle name="_Percent_Beta Calculation 2 4" xfId="11688" xr:uid="{00000000-0005-0000-0000-00001F310000}"/>
    <cellStyle name="_Percent_Beta Calculation 2 5" xfId="21882" xr:uid="{00000000-0005-0000-0000-000020310000}"/>
    <cellStyle name="_Percent_Beta Calculation 2 6" xfId="7688" xr:uid="{00000000-0005-0000-0000-000021310000}"/>
    <cellStyle name="_Percent_Beta Calculation 3" xfId="7690" xr:uid="{00000000-0005-0000-0000-000022310000}"/>
    <cellStyle name="_Percent_Beta Calculation 3 2" xfId="19494" xr:uid="{00000000-0005-0000-0000-000023310000}"/>
    <cellStyle name="_Percent_Beta Calculation 3 3" xfId="15231" xr:uid="{00000000-0005-0000-0000-000024310000}"/>
    <cellStyle name="_Percent_Beta Calculation 3 4" xfId="21884" xr:uid="{00000000-0005-0000-0000-000025310000}"/>
    <cellStyle name="_Percent_Beta Calculation 4" xfId="7691" xr:uid="{00000000-0005-0000-0000-000026310000}"/>
    <cellStyle name="_Percent_Beta Calculation 4 2" xfId="19492" xr:uid="{00000000-0005-0000-0000-000027310000}"/>
    <cellStyle name="_Percent_Beta Calculation 4 3" xfId="15229" xr:uid="{00000000-0005-0000-0000-000028310000}"/>
    <cellStyle name="_Percent_Beta Calculation 4 4" xfId="21885" xr:uid="{00000000-0005-0000-0000-000029310000}"/>
    <cellStyle name="_Percent_Beta Calculation 5" xfId="7692" xr:uid="{00000000-0005-0000-0000-00002A310000}"/>
    <cellStyle name="_Percent_Beta Calculation 5 2" xfId="21886" xr:uid="{00000000-0005-0000-0000-00002B310000}"/>
    <cellStyle name="_Percent_Beta Calculation 6" xfId="11687" xr:uid="{00000000-0005-0000-0000-00002C310000}"/>
    <cellStyle name="_Percent_Beta Calculation 7" xfId="7687" xr:uid="{00000000-0005-0000-0000-00002D310000}"/>
    <cellStyle name="_Percent_Book1" xfId="1667" xr:uid="{00000000-0005-0000-0000-00002E310000}"/>
    <cellStyle name="_Percent_Book1 2" xfId="1668" xr:uid="{00000000-0005-0000-0000-00002F310000}"/>
    <cellStyle name="_Percent_Book1 2 2" xfId="7695" xr:uid="{00000000-0005-0000-0000-000030310000}"/>
    <cellStyle name="_Percent_Book1 2 2 2" xfId="19496" xr:uid="{00000000-0005-0000-0000-000031310000}"/>
    <cellStyle name="_Percent_Book1 2 2 3" xfId="15233" xr:uid="{00000000-0005-0000-0000-000032310000}"/>
    <cellStyle name="_Percent_Book1 2 2 4" xfId="21888" xr:uid="{00000000-0005-0000-0000-000033310000}"/>
    <cellStyle name="_Percent_Book1 2 3" xfId="17187" xr:uid="{00000000-0005-0000-0000-000034310000}"/>
    <cellStyle name="_Percent_Book1 2 4" xfId="11690" xr:uid="{00000000-0005-0000-0000-000035310000}"/>
    <cellStyle name="_Percent_Book1 2 5" xfId="21887" xr:uid="{00000000-0005-0000-0000-000036310000}"/>
    <cellStyle name="_Percent_Book1 2 6" xfId="7694" xr:uid="{00000000-0005-0000-0000-000037310000}"/>
    <cellStyle name="_Percent_Book1 3" xfId="7696" xr:uid="{00000000-0005-0000-0000-000038310000}"/>
    <cellStyle name="_Percent_Book1 3 2" xfId="19497" xr:uid="{00000000-0005-0000-0000-000039310000}"/>
    <cellStyle name="_Percent_Book1 3 3" xfId="15234" xr:uid="{00000000-0005-0000-0000-00003A310000}"/>
    <cellStyle name="_Percent_Book1 3 4" xfId="21889" xr:uid="{00000000-0005-0000-0000-00003B310000}"/>
    <cellStyle name="_Percent_Book1 4" xfId="7697" xr:uid="{00000000-0005-0000-0000-00003C310000}"/>
    <cellStyle name="_Percent_Book1 4 2" xfId="19495" xr:uid="{00000000-0005-0000-0000-00003D310000}"/>
    <cellStyle name="_Percent_Book1 4 3" xfId="15232" xr:uid="{00000000-0005-0000-0000-00003E310000}"/>
    <cellStyle name="_Percent_Book1 4 4" xfId="21890" xr:uid="{00000000-0005-0000-0000-00003F310000}"/>
    <cellStyle name="_Percent_Book1 5" xfId="7698" xr:uid="{00000000-0005-0000-0000-000040310000}"/>
    <cellStyle name="_Percent_Book1 5 2" xfId="21891" xr:uid="{00000000-0005-0000-0000-000041310000}"/>
    <cellStyle name="_Percent_Book1 6" xfId="11689" xr:uid="{00000000-0005-0000-0000-000042310000}"/>
    <cellStyle name="_Percent_Book1 7" xfId="7693" xr:uid="{00000000-0005-0000-0000-000043310000}"/>
    <cellStyle name="_Percent_Book1_3G Models" xfId="1669" xr:uid="{00000000-0005-0000-0000-000044310000}"/>
    <cellStyle name="_Percent_Book1_3G Models 2" xfId="1670" xr:uid="{00000000-0005-0000-0000-000045310000}"/>
    <cellStyle name="_Percent_Book1_3G Models 2 2" xfId="7701" xr:uid="{00000000-0005-0000-0000-000046310000}"/>
    <cellStyle name="_Percent_Book1_3G Models 2 2 2" xfId="19499" xr:uid="{00000000-0005-0000-0000-000047310000}"/>
    <cellStyle name="_Percent_Book1_3G Models 2 2 3" xfId="15236" xr:uid="{00000000-0005-0000-0000-000048310000}"/>
    <cellStyle name="_Percent_Book1_3G Models 2 2 4" xfId="21893" xr:uid="{00000000-0005-0000-0000-000049310000}"/>
    <cellStyle name="_Percent_Book1_3G Models 2 3" xfId="17188" xr:uid="{00000000-0005-0000-0000-00004A310000}"/>
    <cellStyle name="_Percent_Book1_3G Models 2 4" xfId="11692" xr:uid="{00000000-0005-0000-0000-00004B310000}"/>
    <cellStyle name="_Percent_Book1_3G Models 2 5" xfId="21892" xr:uid="{00000000-0005-0000-0000-00004C310000}"/>
    <cellStyle name="_Percent_Book1_3G Models 2 6" xfId="7700" xr:uid="{00000000-0005-0000-0000-00004D310000}"/>
    <cellStyle name="_Percent_Book1_3G Models 3" xfId="7702" xr:uid="{00000000-0005-0000-0000-00004E310000}"/>
    <cellStyle name="_Percent_Book1_3G Models 3 2" xfId="19500" xr:uid="{00000000-0005-0000-0000-00004F310000}"/>
    <cellStyle name="_Percent_Book1_3G Models 3 3" xfId="15237" xr:uid="{00000000-0005-0000-0000-000050310000}"/>
    <cellStyle name="_Percent_Book1_3G Models 3 4" xfId="21894" xr:uid="{00000000-0005-0000-0000-000051310000}"/>
    <cellStyle name="_Percent_Book1_3G Models 4" xfId="7703" xr:uid="{00000000-0005-0000-0000-000052310000}"/>
    <cellStyle name="_Percent_Book1_3G Models 4 2" xfId="19498" xr:uid="{00000000-0005-0000-0000-000053310000}"/>
    <cellStyle name="_Percent_Book1_3G Models 4 3" xfId="15235" xr:uid="{00000000-0005-0000-0000-000054310000}"/>
    <cellStyle name="_Percent_Book1_3G Models 4 4" xfId="21895" xr:uid="{00000000-0005-0000-0000-000055310000}"/>
    <cellStyle name="_Percent_Book1_3G Models 5" xfId="7704" xr:uid="{00000000-0005-0000-0000-000056310000}"/>
    <cellStyle name="_Percent_Book1_3G Models 5 2" xfId="21896" xr:uid="{00000000-0005-0000-0000-000057310000}"/>
    <cellStyle name="_Percent_Book1_3G Models 6" xfId="11691" xr:uid="{00000000-0005-0000-0000-000058310000}"/>
    <cellStyle name="_Percent_Book1_3G Models 7" xfId="7699" xr:uid="{00000000-0005-0000-0000-000059310000}"/>
    <cellStyle name="_Percent_Book1_Jazztel model 16DP3-Exhibits" xfId="1671" xr:uid="{00000000-0005-0000-0000-00005A310000}"/>
    <cellStyle name="_Percent_Book1_Jazztel model 16DP3-Exhibits 2" xfId="1672" xr:uid="{00000000-0005-0000-0000-00005B310000}"/>
    <cellStyle name="_Percent_Book1_Jazztel model 16DP3-Exhibits 2 2" xfId="7707" xr:uid="{00000000-0005-0000-0000-00005C310000}"/>
    <cellStyle name="_Percent_Book1_Jazztel model 16DP3-Exhibits 2 2 2" xfId="19502" xr:uid="{00000000-0005-0000-0000-00005D310000}"/>
    <cellStyle name="_Percent_Book1_Jazztel model 16DP3-Exhibits 2 2 3" xfId="15239" xr:uid="{00000000-0005-0000-0000-00005E310000}"/>
    <cellStyle name="_Percent_Book1_Jazztel model 16DP3-Exhibits 2 2 4" xfId="21898" xr:uid="{00000000-0005-0000-0000-00005F310000}"/>
    <cellStyle name="_Percent_Book1_Jazztel model 16DP3-Exhibits 2 3" xfId="17189" xr:uid="{00000000-0005-0000-0000-000060310000}"/>
    <cellStyle name="_Percent_Book1_Jazztel model 16DP3-Exhibits 2 4" xfId="11694" xr:uid="{00000000-0005-0000-0000-000061310000}"/>
    <cellStyle name="_Percent_Book1_Jazztel model 16DP3-Exhibits 2 5" xfId="21897" xr:uid="{00000000-0005-0000-0000-000062310000}"/>
    <cellStyle name="_Percent_Book1_Jazztel model 16DP3-Exhibits 2 6" xfId="7706" xr:uid="{00000000-0005-0000-0000-000063310000}"/>
    <cellStyle name="_Percent_Book1_Jazztel model 16DP3-Exhibits 3" xfId="7708" xr:uid="{00000000-0005-0000-0000-000064310000}"/>
    <cellStyle name="_Percent_Book1_Jazztel model 16DP3-Exhibits 3 2" xfId="19503" xr:uid="{00000000-0005-0000-0000-000065310000}"/>
    <cellStyle name="_Percent_Book1_Jazztel model 16DP3-Exhibits 3 3" xfId="15240" xr:uid="{00000000-0005-0000-0000-000066310000}"/>
    <cellStyle name="_Percent_Book1_Jazztel model 16DP3-Exhibits 3 4" xfId="21899" xr:uid="{00000000-0005-0000-0000-000067310000}"/>
    <cellStyle name="_Percent_Book1_Jazztel model 16DP3-Exhibits 4" xfId="7709" xr:uid="{00000000-0005-0000-0000-000068310000}"/>
    <cellStyle name="_Percent_Book1_Jazztel model 16DP3-Exhibits 4 2" xfId="19501" xr:uid="{00000000-0005-0000-0000-000069310000}"/>
    <cellStyle name="_Percent_Book1_Jazztel model 16DP3-Exhibits 4 3" xfId="15238" xr:uid="{00000000-0005-0000-0000-00006A310000}"/>
    <cellStyle name="_Percent_Book1_Jazztel model 16DP3-Exhibits 4 4" xfId="21900" xr:uid="{00000000-0005-0000-0000-00006B310000}"/>
    <cellStyle name="_Percent_Book1_Jazztel model 16DP3-Exhibits 5" xfId="7710" xr:uid="{00000000-0005-0000-0000-00006C310000}"/>
    <cellStyle name="_Percent_Book1_Jazztel model 16DP3-Exhibits 5 2" xfId="21901" xr:uid="{00000000-0005-0000-0000-00006D310000}"/>
    <cellStyle name="_Percent_Book1_Jazztel model 16DP3-Exhibits 6" xfId="11693" xr:uid="{00000000-0005-0000-0000-00006E310000}"/>
    <cellStyle name="_Percent_Book1_Jazztel model 16DP3-Exhibits 7" xfId="7705" xr:uid="{00000000-0005-0000-0000-00006F310000}"/>
    <cellStyle name="_Percent_Book1_Jazztel model 16DP3-Exhibits_Telefonica Moviles" xfId="1673" xr:uid="{00000000-0005-0000-0000-000070310000}"/>
    <cellStyle name="_Percent_Book1_Jazztel model 16DP3-Exhibits_Telefonica Moviles 2" xfId="1674" xr:uid="{00000000-0005-0000-0000-000071310000}"/>
    <cellStyle name="_Percent_Book1_Jazztel model 16DP3-Exhibits_Telefonica Moviles 2 2" xfId="7713" xr:uid="{00000000-0005-0000-0000-000072310000}"/>
    <cellStyle name="_Percent_Book1_Jazztel model 16DP3-Exhibits_Telefonica Moviles 2 2 2" xfId="19505" xr:uid="{00000000-0005-0000-0000-000073310000}"/>
    <cellStyle name="_Percent_Book1_Jazztel model 16DP3-Exhibits_Telefonica Moviles 2 2 3" xfId="15242" xr:uid="{00000000-0005-0000-0000-000074310000}"/>
    <cellStyle name="_Percent_Book1_Jazztel model 16DP3-Exhibits_Telefonica Moviles 2 2 4" xfId="21903" xr:uid="{00000000-0005-0000-0000-000075310000}"/>
    <cellStyle name="_Percent_Book1_Jazztel model 16DP3-Exhibits_Telefonica Moviles 2 3" xfId="17190" xr:uid="{00000000-0005-0000-0000-000076310000}"/>
    <cellStyle name="_Percent_Book1_Jazztel model 16DP3-Exhibits_Telefonica Moviles 2 4" xfId="11696" xr:uid="{00000000-0005-0000-0000-000077310000}"/>
    <cellStyle name="_Percent_Book1_Jazztel model 16DP3-Exhibits_Telefonica Moviles 2 5" xfId="21902" xr:uid="{00000000-0005-0000-0000-000078310000}"/>
    <cellStyle name="_Percent_Book1_Jazztel model 16DP3-Exhibits_Telefonica Moviles 2 6" xfId="7712" xr:uid="{00000000-0005-0000-0000-000079310000}"/>
    <cellStyle name="_Percent_Book1_Jazztel model 16DP3-Exhibits_Telefonica Moviles 3" xfId="7714" xr:uid="{00000000-0005-0000-0000-00007A310000}"/>
    <cellStyle name="_Percent_Book1_Jazztel model 16DP3-Exhibits_Telefonica Moviles 3 2" xfId="19506" xr:uid="{00000000-0005-0000-0000-00007B310000}"/>
    <cellStyle name="_Percent_Book1_Jazztel model 16DP3-Exhibits_Telefonica Moviles 3 3" xfId="15243" xr:uid="{00000000-0005-0000-0000-00007C310000}"/>
    <cellStyle name="_Percent_Book1_Jazztel model 16DP3-Exhibits_Telefonica Moviles 3 4" xfId="21904" xr:uid="{00000000-0005-0000-0000-00007D310000}"/>
    <cellStyle name="_Percent_Book1_Jazztel model 16DP3-Exhibits_Telefonica Moviles 4" xfId="7715" xr:uid="{00000000-0005-0000-0000-00007E310000}"/>
    <cellStyle name="_Percent_Book1_Jazztel model 16DP3-Exhibits_Telefonica Moviles 4 2" xfId="19504" xr:uid="{00000000-0005-0000-0000-00007F310000}"/>
    <cellStyle name="_Percent_Book1_Jazztel model 16DP3-Exhibits_Telefonica Moviles 4 3" xfId="15241" xr:uid="{00000000-0005-0000-0000-000080310000}"/>
    <cellStyle name="_Percent_Book1_Jazztel model 16DP3-Exhibits_Telefonica Moviles 4 4" xfId="21905" xr:uid="{00000000-0005-0000-0000-000081310000}"/>
    <cellStyle name="_Percent_Book1_Jazztel model 16DP3-Exhibits_Telefonica Moviles 5" xfId="7716" xr:uid="{00000000-0005-0000-0000-000082310000}"/>
    <cellStyle name="_Percent_Book1_Jazztel model 16DP3-Exhibits_Telefonica Moviles 5 2" xfId="21906" xr:uid="{00000000-0005-0000-0000-000083310000}"/>
    <cellStyle name="_Percent_Book1_Jazztel model 16DP3-Exhibits_Telefonica Moviles 6" xfId="11695" xr:uid="{00000000-0005-0000-0000-000084310000}"/>
    <cellStyle name="_Percent_Book1_Jazztel model 16DP3-Exhibits_Telefonica Moviles 7" xfId="7711" xr:uid="{00000000-0005-0000-0000-000085310000}"/>
    <cellStyle name="_Percent_Book1_Jazztel model 18DP-exhibits_3G Models" xfId="1675" xr:uid="{00000000-0005-0000-0000-000086310000}"/>
    <cellStyle name="_Percent_Book1_Jazztel model 18DP-exhibits_3G Models 2" xfId="1676" xr:uid="{00000000-0005-0000-0000-000087310000}"/>
    <cellStyle name="_Percent_Book1_Jazztel model 18DP-exhibits_3G Models 2 2" xfId="7719" xr:uid="{00000000-0005-0000-0000-000088310000}"/>
    <cellStyle name="_Percent_Book1_Jazztel model 18DP-exhibits_3G Models 2 2 2" xfId="19508" xr:uid="{00000000-0005-0000-0000-000089310000}"/>
    <cellStyle name="_Percent_Book1_Jazztel model 18DP-exhibits_3G Models 2 2 3" xfId="15245" xr:uid="{00000000-0005-0000-0000-00008A310000}"/>
    <cellStyle name="_Percent_Book1_Jazztel model 18DP-exhibits_3G Models 2 2 4" xfId="21908" xr:uid="{00000000-0005-0000-0000-00008B310000}"/>
    <cellStyle name="_Percent_Book1_Jazztel model 18DP-exhibits_3G Models 2 3" xfId="17191" xr:uid="{00000000-0005-0000-0000-00008C310000}"/>
    <cellStyle name="_Percent_Book1_Jazztel model 18DP-exhibits_3G Models 2 4" xfId="11698" xr:uid="{00000000-0005-0000-0000-00008D310000}"/>
    <cellStyle name="_Percent_Book1_Jazztel model 18DP-exhibits_3G Models 2 5" xfId="21907" xr:uid="{00000000-0005-0000-0000-00008E310000}"/>
    <cellStyle name="_Percent_Book1_Jazztel model 18DP-exhibits_3G Models 2 6" xfId="7718" xr:uid="{00000000-0005-0000-0000-00008F310000}"/>
    <cellStyle name="_Percent_Book1_Jazztel model 18DP-exhibits_3G Models 3" xfId="7720" xr:uid="{00000000-0005-0000-0000-000090310000}"/>
    <cellStyle name="_Percent_Book1_Jazztel model 18DP-exhibits_3G Models 3 2" xfId="19509" xr:uid="{00000000-0005-0000-0000-000091310000}"/>
    <cellStyle name="_Percent_Book1_Jazztel model 18DP-exhibits_3G Models 3 3" xfId="15246" xr:uid="{00000000-0005-0000-0000-000092310000}"/>
    <cellStyle name="_Percent_Book1_Jazztel model 18DP-exhibits_3G Models 3 4" xfId="21909" xr:uid="{00000000-0005-0000-0000-000093310000}"/>
    <cellStyle name="_Percent_Book1_Jazztel model 18DP-exhibits_3G Models 4" xfId="7721" xr:uid="{00000000-0005-0000-0000-000094310000}"/>
    <cellStyle name="_Percent_Book1_Jazztel model 18DP-exhibits_3G Models 4 2" xfId="19507" xr:uid="{00000000-0005-0000-0000-000095310000}"/>
    <cellStyle name="_Percent_Book1_Jazztel model 18DP-exhibits_3G Models 4 3" xfId="15244" xr:uid="{00000000-0005-0000-0000-000096310000}"/>
    <cellStyle name="_Percent_Book1_Jazztel model 18DP-exhibits_3G Models 4 4" xfId="21910" xr:uid="{00000000-0005-0000-0000-000097310000}"/>
    <cellStyle name="_Percent_Book1_Jazztel model 18DP-exhibits_3G Models 5" xfId="7722" xr:uid="{00000000-0005-0000-0000-000098310000}"/>
    <cellStyle name="_Percent_Book1_Jazztel model 18DP-exhibits_3G Models 5 2" xfId="21911" xr:uid="{00000000-0005-0000-0000-000099310000}"/>
    <cellStyle name="_Percent_Book1_Jazztel model 18DP-exhibits_3G Models 6" xfId="11697" xr:uid="{00000000-0005-0000-0000-00009A310000}"/>
    <cellStyle name="_Percent_Book1_Jazztel model 18DP-exhibits_3G Models 7" xfId="7717" xr:uid="{00000000-0005-0000-0000-00009B310000}"/>
    <cellStyle name="_Percent_Book1_Orange-Sep01" xfId="1677" xr:uid="{00000000-0005-0000-0000-00009C310000}"/>
    <cellStyle name="_Percent_Book1_Orange-Sep01 2" xfId="1678" xr:uid="{00000000-0005-0000-0000-00009D310000}"/>
    <cellStyle name="_Percent_Book1_Orange-Sep01 2 2" xfId="7725" xr:uid="{00000000-0005-0000-0000-00009E310000}"/>
    <cellStyle name="_Percent_Book1_Orange-Sep01 2 2 2" xfId="19511" xr:uid="{00000000-0005-0000-0000-00009F310000}"/>
    <cellStyle name="_Percent_Book1_Orange-Sep01 2 2 3" xfId="15248" xr:uid="{00000000-0005-0000-0000-0000A0310000}"/>
    <cellStyle name="_Percent_Book1_Orange-Sep01 2 2 4" xfId="21913" xr:uid="{00000000-0005-0000-0000-0000A1310000}"/>
    <cellStyle name="_Percent_Book1_Orange-Sep01 2 3" xfId="17192" xr:uid="{00000000-0005-0000-0000-0000A2310000}"/>
    <cellStyle name="_Percent_Book1_Orange-Sep01 2 4" xfId="11700" xr:uid="{00000000-0005-0000-0000-0000A3310000}"/>
    <cellStyle name="_Percent_Book1_Orange-Sep01 2 5" xfId="21912" xr:uid="{00000000-0005-0000-0000-0000A4310000}"/>
    <cellStyle name="_Percent_Book1_Orange-Sep01 2 6" xfId="7724" xr:uid="{00000000-0005-0000-0000-0000A5310000}"/>
    <cellStyle name="_Percent_Book1_Orange-Sep01 3" xfId="7726" xr:uid="{00000000-0005-0000-0000-0000A6310000}"/>
    <cellStyle name="_Percent_Book1_Orange-Sep01 3 2" xfId="19512" xr:uid="{00000000-0005-0000-0000-0000A7310000}"/>
    <cellStyle name="_Percent_Book1_Orange-Sep01 3 3" xfId="15249" xr:uid="{00000000-0005-0000-0000-0000A8310000}"/>
    <cellStyle name="_Percent_Book1_Orange-Sep01 3 4" xfId="21914" xr:uid="{00000000-0005-0000-0000-0000A9310000}"/>
    <cellStyle name="_Percent_Book1_Orange-Sep01 4" xfId="7727" xr:uid="{00000000-0005-0000-0000-0000AA310000}"/>
    <cellStyle name="_Percent_Book1_Orange-Sep01 4 2" xfId="19510" xr:uid="{00000000-0005-0000-0000-0000AB310000}"/>
    <cellStyle name="_Percent_Book1_Orange-Sep01 4 3" xfId="15247" xr:uid="{00000000-0005-0000-0000-0000AC310000}"/>
    <cellStyle name="_Percent_Book1_Orange-Sep01 4 4" xfId="21915" xr:uid="{00000000-0005-0000-0000-0000AD310000}"/>
    <cellStyle name="_Percent_Book1_Orange-Sep01 5" xfId="7728" xr:uid="{00000000-0005-0000-0000-0000AE310000}"/>
    <cellStyle name="_Percent_Book1_Orange-Sep01 5 2" xfId="21916" xr:uid="{00000000-0005-0000-0000-0000AF310000}"/>
    <cellStyle name="_Percent_Book1_Orange-Sep01 6" xfId="11699" xr:uid="{00000000-0005-0000-0000-0000B0310000}"/>
    <cellStyle name="_Percent_Book1_Orange-Sep01 7" xfId="7723" xr:uid="{00000000-0005-0000-0000-0000B1310000}"/>
    <cellStyle name="_Percent_Book1_Telefonica Moviles" xfId="1679" xr:uid="{00000000-0005-0000-0000-0000B2310000}"/>
    <cellStyle name="_Percent_Book1_Telefonica Moviles 2" xfId="1680" xr:uid="{00000000-0005-0000-0000-0000B3310000}"/>
    <cellStyle name="_Percent_Book1_Telefonica Moviles 2 2" xfId="7731" xr:uid="{00000000-0005-0000-0000-0000B4310000}"/>
    <cellStyle name="_Percent_Book1_Telefonica Moviles 2 2 2" xfId="19514" xr:uid="{00000000-0005-0000-0000-0000B5310000}"/>
    <cellStyle name="_Percent_Book1_Telefonica Moviles 2 2 3" xfId="15251" xr:uid="{00000000-0005-0000-0000-0000B6310000}"/>
    <cellStyle name="_Percent_Book1_Telefonica Moviles 2 2 4" xfId="21918" xr:uid="{00000000-0005-0000-0000-0000B7310000}"/>
    <cellStyle name="_Percent_Book1_Telefonica Moviles 2 3" xfId="17193" xr:uid="{00000000-0005-0000-0000-0000B8310000}"/>
    <cellStyle name="_Percent_Book1_Telefonica Moviles 2 4" xfId="11702" xr:uid="{00000000-0005-0000-0000-0000B9310000}"/>
    <cellStyle name="_Percent_Book1_Telefonica Moviles 2 5" xfId="21917" xr:uid="{00000000-0005-0000-0000-0000BA310000}"/>
    <cellStyle name="_Percent_Book1_Telefonica Moviles 2 6" xfId="7730" xr:uid="{00000000-0005-0000-0000-0000BB310000}"/>
    <cellStyle name="_Percent_Book1_Telefonica Moviles 3" xfId="7732" xr:uid="{00000000-0005-0000-0000-0000BC310000}"/>
    <cellStyle name="_Percent_Book1_Telefonica Moviles 3 2" xfId="19515" xr:uid="{00000000-0005-0000-0000-0000BD310000}"/>
    <cellStyle name="_Percent_Book1_Telefonica Moviles 3 3" xfId="15252" xr:uid="{00000000-0005-0000-0000-0000BE310000}"/>
    <cellStyle name="_Percent_Book1_Telefonica Moviles 3 4" xfId="21919" xr:uid="{00000000-0005-0000-0000-0000BF310000}"/>
    <cellStyle name="_Percent_Book1_Telefonica Moviles 4" xfId="7733" xr:uid="{00000000-0005-0000-0000-0000C0310000}"/>
    <cellStyle name="_Percent_Book1_Telefonica Moviles 4 2" xfId="19513" xr:uid="{00000000-0005-0000-0000-0000C1310000}"/>
    <cellStyle name="_Percent_Book1_Telefonica Moviles 4 3" xfId="15250" xr:uid="{00000000-0005-0000-0000-0000C2310000}"/>
    <cellStyle name="_Percent_Book1_Telefonica Moviles 4 4" xfId="21920" xr:uid="{00000000-0005-0000-0000-0000C3310000}"/>
    <cellStyle name="_Percent_Book1_Telefonica Moviles 5" xfId="7734" xr:uid="{00000000-0005-0000-0000-0000C4310000}"/>
    <cellStyle name="_Percent_Book1_Telefonica Moviles 5 2" xfId="21921" xr:uid="{00000000-0005-0000-0000-0000C5310000}"/>
    <cellStyle name="_Percent_Book1_Telefonica Moviles 6" xfId="11701" xr:uid="{00000000-0005-0000-0000-0000C6310000}"/>
    <cellStyle name="_Percent_Book1_Telefonica Moviles 7" xfId="7729" xr:uid="{00000000-0005-0000-0000-0000C7310000}"/>
    <cellStyle name="_Percent_Book1_Vodafone model" xfId="1681" xr:uid="{00000000-0005-0000-0000-0000C8310000}"/>
    <cellStyle name="_Percent_Book1_Vodafone model 2" xfId="1682" xr:uid="{00000000-0005-0000-0000-0000C9310000}"/>
    <cellStyle name="_Percent_Book1_Vodafone model 2 2" xfId="7737" xr:uid="{00000000-0005-0000-0000-0000CA310000}"/>
    <cellStyle name="_Percent_Book1_Vodafone model 2 2 2" xfId="19517" xr:uid="{00000000-0005-0000-0000-0000CB310000}"/>
    <cellStyle name="_Percent_Book1_Vodafone model 2 2 3" xfId="15254" xr:uid="{00000000-0005-0000-0000-0000CC310000}"/>
    <cellStyle name="_Percent_Book1_Vodafone model 2 2 4" xfId="21923" xr:uid="{00000000-0005-0000-0000-0000CD310000}"/>
    <cellStyle name="_Percent_Book1_Vodafone model 2 3" xfId="17194" xr:uid="{00000000-0005-0000-0000-0000CE310000}"/>
    <cellStyle name="_Percent_Book1_Vodafone model 2 4" xfId="11704" xr:uid="{00000000-0005-0000-0000-0000CF310000}"/>
    <cellStyle name="_Percent_Book1_Vodafone model 2 5" xfId="21922" xr:uid="{00000000-0005-0000-0000-0000D0310000}"/>
    <cellStyle name="_Percent_Book1_Vodafone model 2 6" xfId="7736" xr:uid="{00000000-0005-0000-0000-0000D1310000}"/>
    <cellStyle name="_Percent_Book1_Vodafone model 3" xfId="7738" xr:uid="{00000000-0005-0000-0000-0000D2310000}"/>
    <cellStyle name="_Percent_Book1_Vodafone model 3 2" xfId="19518" xr:uid="{00000000-0005-0000-0000-0000D3310000}"/>
    <cellStyle name="_Percent_Book1_Vodafone model 3 3" xfId="15255" xr:uid="{00000000-0005-0000-0000-0000D4310000}"/>
    <cellStyle name="_Percent_Book1_Vodafone model 3 4" xfId="21924" xr:uid="{00000000-0005-0000-0000-0000D5310000}"/>
    <cellStyle name="_Percent_Book1_Vodafone model 4" xfId="7739" xr:uid="{00000000-0005-0000-0000-0000D6310000}"/>
    <cellStyle name="_Percent_Book1_Vodafone model 4 2" xfId="19516" xr:uid="{00000000-0005-0000-0000-0000D7310000}"/>
    <cellStyle name="_Percent_Book1_Vodafone model 4 3" xfId="15253" xr:uid="{00000000-0005-0000-0000-0000D8310000}"/>
    <cellStyle name="_Percent_Book1_Vodafone model 4 4" xfId="21925" xr:uid="{00000000-0005-0000-0000-0000D9310000}"/>
    <cellStyle name="_Percent_Book1_Vodafone model 5" xfId="7740" xr:uid="{00000000-0005-0000-0000-0000DA310000}"/>
    <cellStyle name="_Percent_Book1_Vodafone model 5 2" xfId="21926" xr:uid="{00000000-0005-0000-0000-0000DB310000}"/>
    <cellStyle name="_Percent_Book1_Vodafone model 6" xfId="11703" xr:uid="{00000000-0005-0000-0000-0000DC310000}"/>
    <cellStyle name="_Percent_Book1_Vodafone model 7" xfId="7735" xr:uid="{00000000-0005-0000-0000-0000DD310000}"/>
    <cellStyle name="_Percent_Book11" xfId="1683" xr:uid="{00000000-0005-0000-0000-0000DE310000}"/>
    <cellStyle name="_Percent_Book11 2" xfId="1684" xr:uid="{00000000-0005-0000-0000-0000DF310000}"/>
    <cellStyle name="_Percent_Book11 2 2" xfId="7743" xr:uid="{00000000-0005-0000-0000-0000E0310000}"/>
    <cellStyle name="_Percent_Book11 2 2 2" xfId="19520" xr:uid="{00000000-0005-0000-0000-0000E1310000}"/>
    <cellStyle name="_Percent_Book11 2 2 3" xfId="15257" xr:uid="{00000000-0005-0000-0000-0000E2310000}"/>
    <cellStyle name="_Percent_Book11 2 2 4" xfId="21928" xr:uid="{00000000-0005-0000-0000-0000E3310000}"/>
    <cellStyle name="_Percent_Book11 2 3" xfId="17195" xr:uid="{00000000-0005-0000-0000-0000E4310000}"/>
    <cellStyle name="_Percent_Book11 2 4" xfId="11706" xr:uid="{00000000-0005-0000-0000-0000E5310000}"/>
    <cellStyle name="_Percent_Book11 2 5" xfId="21927" xr:uid="{00000000-0005-0000-0000-0000E6310000}"/>
    <cellStyle name="_Percent_Book11 2 6" xfId="7742" xr:uid="{00000000-0005-0000-0000-0000E7310000}"/>
    <cellStyle name="_Percent_Book11 3" xfId="7744" xr:uid="{00000000-0005-0000-0000-0000E8310000}"/>
    <cellStyle name="_Percent_Book11 3 2" xfId="19521" xr:uid="{00000000-0005-0000-0000-0000E9310000}"/>
    <cellStyle name="_Percent_Book11 3 3" xfId="15258" xr:uid="{00000000-0005-0000-0000-0000EA310000}"/>
    <cellStyle name="_Percent_Book11 3 4" xfId="21929" xr:uid="{00000000-0005-0000-0000-0000EB310000}"/>
    <cellStyle name="_Percent_Book11 4" xfId="7745" xr:uid="{00000000-0005-0000-0000-0000EC310000}"/>
    <cellStyle name="_Percent_Book11 4 2" xfId="19519" xr:uid="{00000000-0005-0000-0000-0000ED310000}"/>
    <cellStyle name="_Percent_Book11 4 3" xfId="15256" xr:uid="{00000000-0005-0000-0000-0000EE310000}"/>
    <cellStyle name="_Percent_Book11 4 4" xfId="21930" xr:uid="{00000000-0005-0000-0000-0000EF310000}"/>
    <cellStyle name="_Percent_Book11 5" xfId="7746" xr:uid="{00000000-0005-0000-0000-0000F0310000}"/>
    <cellStyle name="_Percent_Book11 5 2" xfId="21931" xr:uid="{00000000-0005-0000-0000-0000F1310000}"/>
    <cellStyle name="_Percent_Book11 6" xfId="11705" xr:uid="{00000000-0005-0000-0000-0000F2310000}"/>
    <cellStyle name="_Percent_Book11 7" xfId="7741" xr:uid="{00000000-0005-0000-0000-0000F3310000}"/>
    <cellStyle name="_Percent_Book11_3G Models" xfId="1685" xr:uid="{00000000-0005-0000-0000-0000F4310000}"/>
    <cellStyle name="_Percent_Book11_3G Models 2" xfId="1686" xr:uid="{00000000-0005-0000-0000-0000F5310000}"/>
    <cellStyle name="_Percent_Book11_3G Models 2 2" xfId="7749" xr:uid="{00000000-0005-0000-0000-0000F6310000}"/>
    <cellStyle name="_Percent_Book11_3G Models 2 2 2" xfId="19523" xr:uid="{00000000-0005-0000-0000-0000F7310000}"/>
    <cellStyle name="_Percent_Book11_3G Models 2 2 3" xfId="15260" xr:uid="{00000000-0005-0000-0000-0000F8310000}"/>
    <cellStyle name="_Percent_Book11_3G Models 2 2 4" xfId="21933" xr:uid="{00000000-0005-0000-0000-0000F9310000}"/>
    <cellStyle name="_Percent_Book11_3G Models 2 3" xfId="17196" xr:uid="{00000000-0005-0000-0000-0000FA310000}"/>
    <cellStyle name="_Percent_Book11_3G Models 2 4" xfId="11708" xr:uid="{00000000-0005-0000-0000-0000FB310000}"/>
    <cellStyle name="_Percent_Book11_3G Models 2 5" xfId="21932" xr:uid="{00000000-0005-0000-0000-0000FC310000}"/>
    <cellStyle name="_Percent_Book11_3G Models 2 6" xfId="7748" xr:uid="{00000000-0005-0000-0000-0000FD310000}"/>
    <cellStyle name="_Percent_Book11_3G Models 3" xfId="7750" xr:uid="{00000000-0005-0000-0000-0000FE310000}"/>
    <cellStyle name="_Percent_Book11_3G Models 3 2" xfId="19524" xr:uid="{00000000-0005-0000-0000-0000FF310000}"/>
    <cellStyle name="_Percent_Book11_3G Models 3 3" xfId="15261" xr:uid="{00000000-0005-0000-0000-000000320000}"/>
    <cellStyle name="_Percent_Book11_3G Models 3 4" xfId="21934" xr:uid="{00000000-0005-0000-0000-000001320000}"/>
    <cellStyle name="_Percent_Book11_3G Models 4" xfId="7751" xr:uid="{00000000-0005-0000-0000-000002320000}"/>
    <cellStyle name="_Percent_Book11_3G Models 4 2" xfId="19522" xr:uid="{00000000-0005-0000-0000-000003320000}"/>
    <cellStyle name="_Percent_Book11_3G Models 4 3" xfId="15259" xr:uid="{00000000-0005-0000-0000-000004320000}"/>
    <cellStyle name="_Percent_Book11_3G Models 4 4" xfId="21935" xr:uid="{00000000-0005-0000-0000-000005320000}"/>
    <cellStyle name="_Percent_Book11_3G Models 5" xfId="7752" xr:uid="{00000000-0005-0000-0000-000006320000}"/>
    <cellStyle name="_Percent_Book11_3G Models 5 2" xfId="21936" xr:uid="{00000000-0005-0000-0000-000007320000}"/>
    <cellStyle name="_Percent_Book11_3G Models 6" xfId="11707" xr:uid="{00000000-0005-0000-0000-000008320000}"/>
    <cellStyle name="_Percent_Book11_3G Models 7" xfId="7747" xr:uid="{00000000-0005-0000-0000-000009320000}"/>
    <cellStyle name="_Percent_Book11_Jazztel model 16DP3-Exhibits" xfId="1687" xr:uid="{00000000-0005-0000-0000-00000A320000}"/>
    <cellStyle name="_Percent_Book11_Jazztel model 16DP3-Exhibits 2" xfId="1688" xr:uid="{00000000-0005-0000-0000-00000B320000}"/>
    <cellStyle name="_Percent_Book11_Jazztel model 16DP3-Exhibits 2 2" xfId="7755" xr:uid="{00000000-0005-0000-0000-00000C320000}"/>
    <cellStyle name="_Percent_Book11_Jazztel model 16DP3-Exhibits 2 2 2" xfId="19526" xr:uid="{00000000-0005-0000-0000-00000D320000}"/>
    <cellStyle name="_Percent_Book11_Jazztel model 16DP3-Exhibits 2 2 3" xfId="15263" xr:uid="{00000000-0005-0000-0000-00000E320000}"/>
    <cellStyle name="_Percent_Book11_Jazztel model 16DP3-Exhibits 2 2 4" xfId="21938" xr:uid="{00000000-0005-0000-0000-00000F320000}"/>
    <cellStyle name="_Percent_Book11_Jazztel model 16DP3-Exhibits 2 3" xfId="17197" xr:uid="{00000000-0005-0000-0000-000010320000}"/>
    <cellStyle name="_Percent_Book11_Jazztel model 16DP3-Exhibits 2 4" xfId="11710" xr:uid="{00000000-0005-0000-0000-000011320000}"/>
    <cellStyle name="_Percent_Book11_Jazztel model 16DP3-Exhibits 2 5" xfId="21937" xr:uid="{00000000-0005-0000-0000-000012320000}"/>
    <cellStyle name="_Percent_Book11_Jazztel model 16DP3-Exhibits 2 6" xfId="7754" xr:uid="{00000000-0005-0000-0000-000013320000}"/>
    <cellStyle name="_Percent_Book11_Jazztel model 16DP3-Exhibits 3" xfId="7756" xr:uid="{00000000-0005-0000-0000-000014320000}"/>
    <cellStyle name="_Percent_Book11_Jazztel model 16DP3-Exhibits 3 2" xfId="19527" xr:uid="{00000000-0005-0000-0000-000015320000}"/>
    <cellStyle name="_Percent_Book11_Jazztel model 16DP3-Exhibits 3 3" xfId="15264" xr:uid="{00000000-0005-0000-0000-000016320000}"/>
    <cellStyle name="_Percent_Book11_Jazztel model 16DP3-Exhibits 3 4" xfId="21939" xr:uid="{00000000-0005-0000-0000-000017320000}"/>
    <cellStyle name="_Percent_Book11_Jazztel model 16DP3-Exhibits 4" xfId="7757" xr:uid="{00000000-0005-0000-0000-000018320000}"/>
    <cellStyle name="_Percent_Book11_Jazztel model 16DP3-Exhibits 4 2" xfId="19525" xr:uid="{00000000-0005-0000-0000-000019320000}"/>
    <cellStyle name="_Percent_Book11_Jazztel model 16DP3-Exhibits 4 3" xfId="15262" xr:uid="{00000000-0005-0000-0000-00001A320000}"/>
    <cellStyle name="_Percent_Book11_Jazztel model 16DP3-Exhibits 4 4" xfId="21940" xr:uid="{00000000-0005-0000-0000-00001B320000}"/>
    <cellStyle name="_Percent_Book11_Jazztel model 16DP3-Exhibits 5" xfId="7758" xr:uid="{00000000-0005-0000-0000-00001C320000}"/>
    <cellStyle name="_Percent_Book11_Jazztel model 16DP3-Exhibits 5 2" xfId="21941" xr:uid="{00000000-0005-0000-0000-00001D320000}"/>
    <cellStyle name="_Percent_Book11_Jazztel model 16DP3-Exhibits 6" xfId="11709" xr:uid="{00000000-0005-0000-0000-00001E320000}"/>
    <cellStyle name="_Percent_Book11_Jazztel model 16DP3-Exhibits 7" xfId="7753" xr:uid="{00000000-0005-0000-0000-00001F320000}"/>
    <cellStyle name="_Percent_Book11_Jazztel model 16DP3-Exhibits_3G Models" xfId="1689" xr:uid="{00000000-0005-0000-0000-000020320000}"/>
    <cellStyle name="_Percent_Book11_Jazztel model 16DP3-Exhibits_3G Models 2" xfId="1690" xr:uid="{00000000-0005-0000-0000-000021320000}"/>
    <cellStyle name="_Percent_Book11_Jazztel model 16DP3-Exhibits_3G Models 2 2" xfId="7761" xr:uid="{00000000-0005-0000-0000-000022320000}"/>
    <cellStyle name="_Percent_Book11_Jazztel model 16DP3-Exhibits_3G Models 2 2 2" xfId="19529" xr:uid="{00000000-0005-0000-0000-000023320000}"/>
    <cellStyle name="_Percent_Book11_Jazztel model 16DP3-Exhibits_3G Models 2 2 3" xfId="15266" xr:uid="{00000000-0005-0000-0000-000024320000}"/>
    <cellStyle name="_Percent_Book11_Jazztel model 16DP3-Exhibits_3G Models 2 2 4" xfId="21943" xr:uid="{00000000-0005-0000-0000-000025320000}"/>
    <cellStyle name="_Percent_Book11_Jazztel model 16DP3-Exhibits_3G Models 2 3" xfId="17198" xr:uid="{00000000-0005-0000-0000-000026320000}"/>
    <cellStyle name="_Percent_Book11_Jazztel model 16DP3-Exhibits_3G Models 2 4" xfId="11712" xr:uid="{00000000-0005-0000-0000-000027320000}"/>
    <cellStyle name="_Percent_Book11_Jazztel model 16DP3-Exhibits_3G Models 2 5" xfId="21942" xr:uid="{00000000-0005-0000-0000-000028320000}"/>
    <cellStyle name="_Percent_Book11_Jazztel model 16DP3-Exhibits_3G Models 2 6" xfId="7760" xr:uid="{00000000-0005-0000-0000-000029320000}"/>
    <cellStyle name="_Percent_Book11_Jazztel model 16DP3-Exhibits_3G Models 3" xfId="7762" xr:uid="{00000000-0005-0000-0000-00002A320000}"/>
    <cellStyle name="_Percent_Book11_Jazztel model 16DP3-Exhibits_3G Models 3 2" xfId="19530" xr:uid="{00000000-0005-0000-0000-00002B320000}"/>
    <cellStyle name="_Percent_Book11_Jazztel model 16DP3-Exhibits_3G Models 3 3" xfId="15267" xr:uid="{00000000-0005-0000-0000-00002C320000}"/>
    <cellStyle name="_Percent_Book11_Jazztel model 16DP3-Exhibits_3G Models 3 4" xfId="21944" xr:uid="{00000000-0005-0000-0000-00002D320000}"/>
    <cellStyle name="_Percent_Book11_Jazztel model 16DP3-Exhibits_3G Models 4" xfId="7763" xr:uid="{00000000-0005-0000-0000-00002E320000}"/>
    <cellStyle name="_Percent_Book11_Jazztel model 16DP3-Exhibits_3G Models 4 2" xfId="19528" xr:uid="{00000000-0005-0000-0000-00002F320000}"/>
    <cellStyle name="_Percent_Book11_Jazztel model 16DP3-Exhibits_3G Models 4 3" xfId="15265" xr:uid="{00000000-0005-0000-0000-000030320000}"/>
    <cellStyle name="_Percent_Book11_Jazztel model 16DP3-Exhibits_3G Models 4 4" xfId="21945" xr:uid="{00000000-0005-0000-0000-000031320000}"/>
    <cellStyle name="_Percent_Book11_Jazztel model 16DP3-Exhibits_3G Models 5" xfId="7764" xr:uid="{00000000-0005-0000-0000-000032320000}"/>
    <cellStyle name="_Percent_Book11_Jazztel model 16DP3-Exhibits_3G Models 5 2" xfId="21946" xr:uid="{00000000-0005-0000-0000-000033320000}"/>
    <cellStyle name="_Percent_Book11_Jazztel model 16DP3-Exhibits_3G Models 6" xfId="11711" xr:uid="{00000000-0005-0000-0000-000034320000}"/>
    <cellStyle name="_Percent_Book11_Jazztel model 16DP3-Exhibits_3G Models 7" xfId="7759" xr:uid="{00000000-0005-0000-0000-000035320000}"/>
    <cellStyle name="_Percent_Book11_Jazztel model 16DP3-Exhibits_Orange-Mar01" xfId="1691" xr:uid="{00000000-0005-0000-0000-000036320000}"/>
    <cellStyle name="_Percent_Book11_Jazztel model 16DP3-Exhibits_Orange-Mar01 2" xfId="7766" xr:uid="{00000000-0005-0000-0000-000037320000}"/>
    <cellStyle name="_Percent_Book11_Jazztel model 16DP3-Exhibits_Orange-Mar01 2 2" xfId="11714" xr:uid="{00000000-0005-0000-0000-000038320000}"/>
    <cellStyle name="_Percent_Book11_Jazztel model 16DP3-Exhibits_Orange-Mar01 3" xfId="11713" xr:uid="{00000000-0005-0000-0000-000039320000}"/>
    <cellStyle name="_Percent_Book11_Jazztel model 16DP3-Exhibits_Orange-Mar01 4" xfId="7765" xr:uid="{00000000-0005-0000-0000-00003A320000}"/>
    <cellStyle name="_Percent_Book11_Jazztel model 16DP3-Exhibits_Orange-May01" xfId="1692" xr:uid="{00000000-0005-0000-0000-00003B320000}"/>
    <cellStyle name="_Percent_Book11_Jazztel model 16DP3-Exhibits_Orange-May01 2" xfId="1693" xr:uid="{00000000-0005-0000-0000-00003C320000}"/>
    <cellStyle name="_Percent_Book11_Jazztel model 16DP3-Exhibits_Orange-May01 2 2" xfId="7769" xr:uid="{00000000-0005-0000-0000-00003D320000}"/>
    <cellStyle name="_Percent_Book11_Jazztel model 16DP3-Exhibits_Orange-May01 2 2 2" xfId="19532" xr:uid="{00000000-0005-0000-0000-00003E320000}"/>
    <cellStyle name="_Percent_Book11_Jazztel model 16DP3-Exhibits_Orange-May01 2 2 3" xfId="15269" xr:uid="{00000000-0005-0000-0000-00003F320000}"/>
    <cellStyle name="_Percent_Book11_Jazztel model 16DP3-Exhibits_Orange-May01 2 2 4" xfId="21948" xr:uid="{00000000-0005-0000-0000-000040320000}"/>
    <cellStyle name="_Percent_Book11_Jazztel model 16DP3-Exhibits_Orange-May01 2 3" xfId="17199" xr:uid="{00000000-0005-0000-0000-000041320000}"/>
    <cellStyle name="_Percent_Book11_Jazztel model 16DP3-Exhibits_Orange-May01 2 4" xfId="11716" xr:uid="{00000000-0005-0000-0000-000042320000}"/>
    <cellStyle name="_Percent_Book11_Jazztel model 16DP3-Exhibits_Orange-May01 2 5" xfId="21947" xr:uid="{00000000-0005-0000-0000-000043320000}"/>
    <cellStyle name="_Percent_Book11_Jazztel model 16DP3-Exhibits_Orange-May01 2 6" xfId="7768" xr:uid="{00000000-0005-0000-0000-000044320000}"/>
    <cellStyle name="_Percent_Book11_Jazztel model 16DP3-Exhibits_Orange-May01 3" xfId="7770" xr:uid="{00000000-0005-0000-0000-000045320000}"/>
    <cellStyle name="_Percent_Book11_Jazztel model 16DP3-Exhibits_Orange-May01 3 2" xfId="19533" xr:uid="{00000000-0005-0000-0000-000046320000}"/>
    <cellStyle name="_Percent_Book11_Jazztel model 16DP3-Exhibits_Orange-May01 3 3" xfId="15270" xr:uid="{00000000-0005-0000-0000-000047320000}"/>
    <cellStyle name="_Percent_Book11_Jazztel model 16DP3-Exhibits_Orange-May01 3 4" xfId="21949" xr:uid="{00000000-0005-0000-0000-000048320000}"/>
    <cellStyle name="_Percent_Book11_Jazztel model 16DP3-Exhibits_Orange-May01 4" xfId="7771" xr:uid="{00000000-0005-0000-0000-000049320000}"/>
    <cellStyle name="_Percent_Book11_Jazztel model 16DP3-Exhibits_Orange-May01 4 2" xfId="19531" xr:uid="{00000000-0005-0000-0000-00004A320000}"/>
    <cellStyle name="_Percent_Book11_Jazztel model 16DP3-Exhibits_Orange-May01 4 3" xfId="15268" xr:uid="{00000000-0005-0000-0000-00004B320000}"/>
    <cellStyle name="_Percent_Book11_Jazztel model 16DP3-Exhibits_Orange-May01 4 4" xfId="21950" xr:uid="{00000000-0005-0000-0000-00004C320000}"/>
    <cellStyle name="_Percent_Book11_Jazztel model 16DP3-Exhibits_Orange-May01 5" xfId="7772" xr:uid="{00000000-0005-0000-0000-00004D320000}"/>
    <cellStyle name="_Percent_Book11_Jazztel model 16DP3-Exhibits_Orange-May01 5 2" xfId="21951" xr:uid="{00000000-0005-0000-0000-00004E320000}"/>
    <cellStyle name="_Percent_Book11_Jazztel model 16DP3-Exhibits_Orange-May01 6" xfId="11715" xr:uid="{00000000-0005-0000-0000-00004F320000}"/>
    <cellStyle name="_Percent_Book11_Jazztel model 16DP3-Exhibits_Orange-May01 7" xfId="7767" xr:uid="{00000000-0005-0000-0000-000050320000}"/>
    <cellStyle name="_Percent_Book11_Jazztel model 16DP3-Exhibits_T_MOBIL2_FT-6June2001" xfId="1694" xr:uid="{00000000-0005-0000-0000-000051320000}"/>
    <cellStyle name="_Percent_Book11_Jazztel model 16DP3-Exhibits_T_MOBIL2_FT-6June2001 2" xfId="1695" xr:uid="{00000000-0005-0000-0000-000052320000}"/>
    <cellStyle name="_Percent_Book11_Jazztel model 16DP3-Exhibits_T_MOBIL2_FT-6June2001 2 2" xfId="7775" xr:uid="{00000000-0005-0000-0000-000053320000}"/>
    <cellStyle name="_Percent_Book11_Jazztel model 16DP3-Exhibits_T_MOBIL2_FT-6June2001 2 2 2" xfId="19535" xr:uid="{00000000-0005-0000-0000-000054320000}"/>
    <cellStyle name="_Percent_Book11_Jazztel model 16DP3-Exhibits_T_MOBIL2_FT-6June2001 2 2 3" xfId="15272" xr:uid="{00000000-0005-0000-0000-000055320000}"/>
    <cellStyle name="_Percent_Book11_Jazztel model 16DP3-Exhibits_T_MOBIL2_FT-6June2001 2 2 4" xfId="21953" xr:uid="{00000000-0005-0000-0000-000056320000}"/>
    <cellStyle name="_Percent_Book11_Jazztel model 16DP3-Exhibits_T_MOBIL2_FT-6June2001 2 3" xfId="17200" xr:uid="{00000000-0005-0000-0000-000057320000}"/>
    <cellStyle name="_Percent_Book11_Jazztel model 16DP3-Exhibits_T_MOBIL2_FT-6June2001 2 4" xfId="11718" xr:uid="{00000000-0005-0000-0000-000058320000}"/>
    <cellStyle name="_Percent_Book11_Jazztel model 16DP3-Exhibits_T_MOBIL2_FT-6June2001 2 5" xfId="21952" xr:uid="{00000000-0005-0000-0000-000059320000}"/>
    <cellStyle name="_Percent_Book11_Jazztel model 16DP3-Exhibits_T_MOBIL2_FT-6June2001 2 6" xfId="7774" xr:uid="{00000000-0005-0000-0000-00005A320000}"/>
    <cellStyle name="_Percent_Book11_Jazztel model 16DP3-Exhibits_T_MOBIL2_FT-6June2001 3" xfId="7776" xr:uid="{00000000-0005-0000-0000-00005B320000}"/>
    <cellStyle name="_Percent_Book11_Jazztel model 16DP3-Exhibits_T_MOBIL2_FT-6June2001 3 2" xfId="19536" xr:uid="{00000000-0005-0000-0000-00005C320000}"/>
    <cellStyle name="_Percent_Book11_Jazztel model 16DP3-Exhibits_T_MOBIL2_FT-6June2001 3 3" xfId="15273" xr:uid="{00000000-0005-0000-0000-00005D320000}"/>
    <cellStyle name="_Percent_Book11_Jazztel model 16DP3-Exhibits_T_MOBIL2_FT-6June2001 3 4" xfId="21954" xr:uid="{00000000-0005-0000-0000-00005E320000}"/>
    <cellStyle name="_Percent_Book11_Jazztel model 16DP3-Exhibits_T_MOBIL2_FT-6June2001 4" xfId="7777" xr:uid="{00000000-0005-0000-0000-00005F320000}"/>
    <cellStyle name="_Percent_Book11_Jazztel model 16DP3-Exhibits_T_MOBIL2_FT-6June2001 4 2" xfId="19534" xr:uid="{00000000-0005-0000-0000-000060320000}"/>
    <cellStyle name="_Percent_Book11_Jazztel model 16DP3-Exhibits_T_MOBIL2_FT-6June2001 4 3" xfId="15271" xr:uid="{00000000-0005-0000-0000-000061320000}"/>
    <cellStyle name="_Percent_Book11_Jazztel model 16DP3-Exhibits_T_MOBIL2_FT-6June2001 4 4" xfId="21955" xr:uid="{00000000-0005-0000-0000-000062320000}"/>
    <cellStyle name="_Percent_Book11_Jazztel model 16DP3-Exhibits_T_MOBIL2_FT-6June2001 5" xfId="7778" xr:uid="{00000000-0005-0000-0000-000063320000}"/>
    <cellStyle name="_Percent_Book11_Jazztel model 16DP3-Exhibits_T_MOBIL2_FT-6June2001 5 2" xfId="21956" xr:uid="{00000000-0005-0000-0000-000064320000}"/>
    <cellStyle name="_Percent_Book11_Jazztel model 16DP3-Exhibits_T_MOBIL2_FT-6June2001 6" xfId="11717" xr:uid="{00000000-0005-0000-0000-000065320000}"/>
    <cellStyle name="_Percent_Book11_Jazztel model 16DP3-Exhibits_T_MOBIL2_FT-6June2001 7" xfId="7773" xr:uid="{00000000-0005-0000-0000-000066320000}"/>
    <cellStyle name="_Percent_Book11_Jazztel model 18DP-exhibits_3G Models" xfId="1696" xr:uid="{00000000-0005-0000-0000-000067320000}"/>
    <cellStyle name="_Percent_Book11_Jazztel model 18DP-exhibits_3G Models 2" xfId="1697" xr:uid="{00000000-0005-0000-0000-000068320000}"/>
    <cellStyle name="_Percent_Book11_Jazztel model 18DP-exhibits_3G Models 2 2" xfId="7781" xr:uid="{00000000-0005-0000-0000-000069320000}"/>
    <cellStyle name="_Percent_Book11_Jazztel model 18DP-exhibits_3G Models 2 2 2" xfId="19538" xr:uid="{00000000-0005-0000-0000-00006A320000}"/>
    <cellStyle name="_Percent_Book11_Jazztel model 18DP-exhibits_3G Models 2 2 3" xfId="15275" xr:uid="{00000000-0005-0000-0000-00006B320000}"/>
    <cellStyle name="_Percent_Book11_Jazztel model 18DP-exhibits_3G Models 2 2 4" xfId="21958" xr:uid="{00000000-0005-0000-0000-00006C320000}"/>
    <cellStyle name="_Percent_Book11_Jazztel model 18DP-exhibits_3G Models 2 3" xfId="17201" xr:uid="{00000000-0005-0000-0000-00006D320000}"/>
    <cellStyle name="_Percent_Book11_Jazztel model 18DP-exhibits_3G Models 2 4" xfId="11720" xr:uid="{00000000-0005-0000-0000-00006E320000}"/>
    <cellStyle name="_Percent_Book11_Jazztel model 18DP-exhibits_3G Models 2 5" xfId="21957" xr:uid="{00000000-0005-0000-0000-00006F320000}"/>
    <cellStyle name="_Percent_Book11_Jazztel model 18DP-exhibits_3G Models 2 6" xfId="7780" xr:uid="{00000000-0005-0000-0000-000070320000}"/>
    <cellStyle name="_Percent_Book11_Jazztel model 18DP-exhibits_3G Models 3" xfId="7782" xr:uid="{00000000-0005-0000-0000-000071320000}"/>
    <cellStyle name="_Percent_Book11_Jazztel model 18DP-exhibits_3G Models 3 2" xfId="19539" xr:uid="{00000000-0005-0000-0000-000072320000}"/>
    <cellStyle name="_Percent_Book11_Jazztel model 18DP-exhibits_3G Models 3 3" xfId="15276" xr:uid="{00000000-0005-0000-0000-000073320000}"/>
    <cellStyle name="_Percent_Book11_Jazztel model 18DP-exhibits_3G Models 3 4" xfId="21959" xr:uid="{00000000-0005-0000-0000-000074320000}"/>
    <cellStyle name="_Percent_Book11_Jazztel model 18DP-exhibits_3G Models 4" xfId="7783" xr:uid="{00000000-0005-0000-0000-000075320000}"/>
    <cellStyle name="_Percent_Book11_Jazztel model 18DP-exhibits_3G Models 4 2" xfId="19537" xr:uid="{00000000-0005-0000-0000-000076320000}"/>
    <cellStyle name="_Percent_Book11_Jazztel model 18DP-exhibits_3G Models 4 3" xfId="15274" xr:uid="{00000000-0005-0000-0000-000077320000}"/>
    <cellStyle name="_Percent_Book11_Jazztel model 18DP-exhibits_3G Models 4 4" xfId="21960" xr:uid="{00000000-0005-0000-0000-000078320000}"/>
    <cellStyle name="_Percent_Book11_Jazztel model 18DP-exhibits_3G Models 5" xfId="7784" xr:uid="{00000000-0005-0000-0000-000079320000}"/>
    <cellStyle name="_Percent_Book11_Jazztel model 18DP-exhibits_3G Models 5 2" xfId="21961" xr:uid="{00000000-0005-0000-0000-00007A320000}"/>
    <cellStyle name="_Percent_Book11_Jazztel model 18DP-exhibits_3G Models 6" xfId="11719" xr:uid="{00000000-0005-0000-0000-00007B320000}"/>
    <cellStyle name="_Percent_Book11_Jazztel model 18DP-exhibits_3G Models 7" xfId="7779" xr:uid="{00000000-0005-0000-0000-00007C320000}"/>
    <cellStyle name="_Percent_Book11_Orange-Sep01" xfId="1698" xr:uid="{00000000-0005-0000-0000-00007D320000}"/>
    <cellStyle name="_Percent_Book11_Orange-Sep01 2" xfId="1699" xr:uid="{00000000-0005-0000-0000-00007E320000}"/>
    <cellStyle name="_Percent_Book11_Orange-Sep01 2 2" xfId="7787" xr:uid="{00000000-0005-0000-0000-00007F320000}"/>
    <cellStyle name="_Percent_Book11_Orange-Sep01 2 2 2" xfId="19541" xr:uid="{00000000-0005-0000-0000-000080320000}"/>
    <cellStyle name="_Percent_Book11_Orange-Sep01 2 2 3" xfId="15278" xr:uid="{00000000-0005-0000-0000-000081320000}"/>
    <cellStyle name="_Percent_Book11_Orange-Sep01 2 2 4" xfId="21963" xr:uid="{00000000-0005-0000-0000-000082320000}"/>
    <cellStyle name="_Percent_Book11_Orange-Sep01 2 3" xfId="17202" xr:uid="{00000000-0005-0000-0000-000083320000}"/>
    <cellStyle name="_Percent_Book11_Orange-Sep01 2 4" xfId="11722" xr:uid="{00000000-0005-0000-0000-000084320000}"/>
    <cellStyle name="_Percent_Book11_Orange-Sep01 2 5" xfId="21962" xr:uid="{00000000-0005-0000-0000-000085320000}"/>
    <cellStyle name="_Percent_Book11_Orange-Sep01 2 6" xfId="7786" xr:uid="{00000000-0005-0000-0000-000086320000}"/>
    <cellStyle name="_Percent_Book11_Orange-Sep01 3" xfId="7788" xr:uid="{00000000-0005-0000-0000-000087320000}"/>
    <cellStyle name="_Percent_Book11_Orange-Sep01 3 2" xfId="19542" xr:uid="{00000000-0005-0000-0000-000088320000}"/>
    <cellStyle name="_Percent_Book11_Orange-Sep01 3 3" xfId="15279" xr:uid="{00000000-0005-0000-0000-000089320000}"/>
    <cellStyle name="_Percent_Book11_Orange-Sep01 3 4" xfId="21964" xr:uid="{00000000-0005-0000-0000-00008A320000}"/>
    <cellStyle name="_Percent_Book11_Orange-Sep01 4" xfId="7789" xr:uid="{00000000-0005-0000-0000-00008B320000}"/>
    <cellStyle name="_Percent_Book11_Orange-Sep01 4 2" xfId="19540" xr:uid="{00000000-0005-0000-0000-00008C320000}"/>
    <cellStyle name="_Percent_Book11_Orange-Sep01 4 3" xfId="15277" xr:uid="{00000000-0005-0000-0000-00008D320000}"/>
    <cellStyle name="_Percent_Book11_Orange-Sep01 4 4" xfId="21965" xr:uid="{00000000-0005-0000-0000-00008E320000}"/>
    <cellStyle name="_Percent_Book11_Orange-Sep01 5" xfId="7790" xr:uid="{00000000-0005-0000-0000-00008F320000}"/>
    <cellStyle name="_Percent_Book11_Orange-Sep01 5 2" xfId="21966" xr:uid="{00000000-0005-0000-0000-000090320000}"/>
    <cellStyle name="_Percent_Book11_Orange-Sep01 6" xfId="11721" xr:uid="{00000000-0005-0000-0000-000091320000}"/>
    <cellStyle name="_Percent_Book11_Orange-Sep01 7" xfId="7785" xr:uid="{00000000-0005-0000-0000-000092320000}"/>
    <cellStyle name="_Percent_Book11_Telefonica Moviles" xfId="1700" xr:uid="{00000000-0005-0000-0000-000093320000}"/>
    <cellStyle name="_Percent_Book11_Telefonica Moviles 2" xfId="1701" xr:uid="{00000000-0005-0000-0000-000094320000}"/>
    <cellStyle name="_Percent_Book11_Telefonica Moviles 2 2" xfId="7793" xr:uid="{00000000-0005-0000-0000-000095320000}"/>
    <cellStyle name="_Percent_Book11_Telefonica Moviles 2 2 2" xfId="19544" xr:uid="{00000000-0005-0000-0000-000096320000}"/>
    <cellStyle name="_Percent_Book11_Telefonica Moviles 2 2 3" xfId="15281" xr:uid="{00000000-0005-0000-0000-000097320000}"/>
    <cellStyle name="_Percent_Book11_Telefonica Moviles 2 2 4" xfId="21968" xr:uid="{00000000-0005-0000-0000-000098320000}"/>
    <cellStyle name="_Percent_Book11_Telefonica Moviles 2 3" xfId="17203" xr:uid="{00000000-0005-0000-0000-000099320000}"/>
    <cellStyle name="_Percent_Book11_Telefonica Moviles 2 4" xfId="11724" xr:uid="{00000000-0005-0000-0000-00009A320000}"/>
    <cellStyle name="_Percent_Book11_Telefonica Moviles 2 5" xfId="21967" xr:uid="{00000000-0005-0000-0000-00009B320000}"/>
    <cellStyle name="_Percent_Book11_Telefonica Moviles 2 6" xfId="7792" xr:uid="{00000000-0005-0000-0000-00009C320000}"/>
    <cellStyle name="_Percent_Book11_Telefonica Moviles 3" xfId="7794" xr:uid="{00000000-0005-0000-0000-00009D320000}"/>
    <cellStyle name="_Percent_Book11_Telefonica Moviles 3 2" xfId="19545" xr:uid="{00000000-0005-0000-0000-00009E320000}"/>
    <cellStyle name="_Percent_Book11_Telefonica Moviles 3 3" xfId="15282" xr:uid="{00000000-0005-0000-0000-00009F320000}"/>
    <cellStyle name="_Percent_Book11_Telefonica Moviles 3 4" xfId="21969" xr:uid="{00000000-0005-0000-0000-0000A0320000}"/>
    <cellStyle name="_Percent_Book11_Telefonica Moviles 4" xfId="7795" xr:uid="{00000000-0005-0000-0000-0000A1320000}"/>
    <cellStyle name="_Percent_Book11_Telefonica Moviles 4 2" xfId="19543" xr:uid="{00000000-0005-0000-0000-0000A2320000}"/>
    <cellStyle name="_Percent_Book11_Telefonica Moviles 4 3" xfId="15280" xr:uid="{00000000-0005-0000-0000-0000A3320000}"/>
    <cellStyle name="_Percent_Book11_Telefonica Moviles 4 4" xfId="21970" xr:uid="{00000000-0005-0000-0000-0000A4320000}"/>
    <cellStyle name="_Percent_Book11_Telefonica Moviles 5" xfId="7796" xr:uid="{00000000-0005-0000-0000-0000A5320000}"/>
    <cellStyle name="_Percent_Book11_Telefonica Moviles 5 2" xfId="21971" xr:uid="{00000000-0005-0000-0000-0000A6320000}"/>
    <cellStyle name="_Percent_Book11_Telefonica Moviles 6" xfId="11723" xr:uid="{00000000-0005-0000-0000-0000A7320000}"/>
    <cellStyle name="_Percent_Book11_Telefonica Moviles 7" xfId="7791" xr:uid="{00000000-0005-0000-0000-0000A8320000}"/>
    <cellStyle name="_Percent_Book12" xfId="1702" xr:uid="{00000000-0005-0000-0000-0000A9320000}"/>
    <cellStyle name="_Percent_Book12 2" xfId="1703" xr:uid="{00000000-0005-0000-0000-0000AA320000}"/>
    <cellStyle name="_Percent_Book12 2 2" xfId="7799" xr:uid="{00000000-0005-0000-0000-0000AB320000}"/>
    <cellStyle name="_Percent_Book12 2 2 2" xfId="19547" xr:uid="{00000000-0005-0000-0000-0000AC320000}"/>
    <cellStyle name="_Percent_Book12 2 2 3" xfId="15284" xr:uid="{00000000-0005-0000-0000-0000AD320000}"/>
    <cellStyle name="_Percent_Book12 2 2 4" xfId="21973" xr:uid="{00000000-0005-0000-0000-0000AE320000}"/>
    <cellStyle name="_Percent_Book12 2 3" xfId="17204" xr:uid="{00000000-0005-0000-0000-0000AF320000}"/>
    <cellStyle name="_Percent_Book12 2 4" xfId="11726" xr:uid="{00000000-0005-0000-0000-0000B0320000}"/>
    <cellStyle name="_Percent_Book12 2 5" xfId="21972" xr:uid="{00000000-0005-0000-0000-0000B1320000}"/>
    <cellStyle name="_Percent_Book12 2 6" xfId="7798" xr:uid="{00000000-0005-0000-0000-0000B2320000}"/>
    <cellStyle name="_Percent_Book12 3" xfId="7800" xr:uid="{00000000-0005-0000-0000-0000B3320000}"/>
    <cellStyle name="_Percent_Book12 3 2" xfId="19548" xr:uid="{00000000-0005-0000-0000-0000B4320000}"/>
    <cellStyle name="_Percent_Book12 3 3" xfId="15285" xr:uid="{00000000-0005-0000-0000-0000B5320000}"/>
    <cellStyle name="_Percent_Book12 3 4" xfId="21974" xr:uid="{00000000-0005-0000-0000-0000B6320000}"/>
    <cellStyle name="_Percent_Book12 4" xfId="7801" xr:uid="{00000000-0005-0000-0000-0000B7320000}"/>
    <cellStyle name="_Percent_Book12 4 2" xfId="19546" xr:uid="{00000000-0005-0000-0000-0000B8320000}"/>
    <cellStyle name="_Percent_Book12 4 3" xfId="15283" xr:uid="{00000000-0005-0000-0000-0000B9320000}"/>
    <cellStyle name="_Percent_Book12 4 4" xfId="21975" xr:uid="{00000000-0005-0000-0000-0000BA320000}"/>
    <cellStyle name="_Percent_Book12 5" xfId="7802" xr:uid="{00000000-0005-0000-0000-0000BB320000}"/>
    <cellStyle name="_Percent_Book12 5 2" xfId="21976" xr:uid="{00000000-0005-0000-0000-0000BC320000}"/>
    <cellStyle name="_Percent_Book12 6" xfId="11725" xr:uid="{00000000-0005-0000-0000-0000BD320000}"/>
    <cellStyle name="_Percent_Book12 7" xfId="7797" xr:uid="{00000000-0005-0000-0000-0000BE320000}"/>
    <cellStyle name="_Percent_Book12_3G Models" xfId="1704" xr:uid="{00000000-0005-0000-0000-0000BF320000}"/>
    <cellStyle name="_Percent_Book12_3G Models 2" xfId="1705" xr:uid="{00000000-0005-0000-0000-0000C0320000}"/>
    <cellStyle name="_Percent_Book12_3G Models 2 2" xfId="7805" xr:uid="{00000000-0005-0000-0000-0000C1320000}"/>
    <cellStyle name="_Percent_Book12_3G Models 2 2 2" xfId="19550" xr:uid="{00000000-0005-0000-0000-0000C2320000}"/>
    <cellStyle name="_Percent_Book12_3G Models 2 2 3" xfId="15287" xr:uid="{00000000-0005-0000-0000-0000C3320000}"/>
    <cellStyle name="_Percent_Book12_3G Models 2 2 4" xfId="21978" xr:uid="{00000000-0005-0000-0000-0000C4320000}"/>
    <cellStyle name="_Percent_Book12_3G Models 2 3" xfId="17205" xr:uid="{00000000-0005-0000-0000-0000C5320000}"/>
    <cellStyle name="_Percent_Book12_3G Models 2 4" xfId="11728" xr:uid="{00000000-0005-0000-0000-0000C6320000}"/>
    <cellStyle name="_Percent_Book12_3G Models 2 5" xfId="21977" xr:uid="{00000000-0005-0000-0000-0000C7320000}"/>
    <cellStyle name="_Percent_Book12_3G Models 2 6" xfId="7804" xr:uid="{00000000-0005-0000-0000-0000C8320000}"/>
    <cellStyle name="_Percent_Book12_3G Models 3" xfId="7806" xr:uid="{00000000-0005-0000-0000-0000C9320000}"/>
    <cellStyle name="_Percent_Book12_3G Models 3 2" xfId="19551" xr:uid="{00000000-0005-0000-0000-0000CA320000}"/>
    <cellStyle name="_Percent_Book12_3G Models 3 3" xfId="15288" xr:uid="{00000000-0005-0000-0000-0000CB320000}"/>
    <cellStyle name="_Percent_Book12_3G Models 3 4" xfId="21979" xr:uid="{00000000-0005-0000-0000-0000CC320000}"/>
    <cellStyle name="_Percent_Book12_3G Models 4" xfId="7807" xr:uid="{00000000-0005-0000-0000-0000CD320000}"/>
    <cellStyle name="_Percent_Book12_3G Models 4 2" xfId="19549" xr:uid="{00000000-0005-0000-0000-0000CE320000}"/>
    <cellStyle name="_Percent_Book12_3G Models 4 3" xfId="15286" xr:uid="{00000000-0005-0000-0000-0000CF320000}"/>
    <cellStyle name="_Percent_Book12_3G Models 4 4" xfId="21980" xr:uid="{00000000-0005-0000-0000-0000D0320000}"/>
    <cellStyle name="_Percent_Book12_3G Models 5" xfId="7808" xr:uid="{00000000-0005-0000-0000-0000D1320000}"/>
    <cellStyle name="_Percent_Book12_3G Models 5 2" xfId="21981" xr:uid="{00000000-0005-0000-0000-0000D2320000}"/>
    <cellStyle name="_Percent_Book12_3G Models 6" xfId="11727" xr:uid="{00000000-0005-0000-0000-0000D3320000}"/>
    <cellStyle name="_Percent_Book12_3G Models 7" xfId="7803" xr:uid="{00000000-0005-0000-0000-0000D4320000}"/>
    <cellStyle name="_Percent_Book12_Jazztel model 16DP3-Exhibits" xfId="1706" xr:uid="{00000000-0005-0000-0000-0000D5320000}"/>
    <cellStyle name="_Percent_Book12_Jazztel model 16DP3-Exhibits 2" xfId="1707" xr:uid="{00000000-0005-0000-0000-0000D6320000}"/>
    <cellStyle name="_Percent_Book12_Jazztel model 16DP3-Exhibits 2 2" xfId="7811" xr:uid="{00000000-0005-0000-0000-0000D7320000}"/>
    <cellStyle name="_Percent_Book12_Jazztel model 16DP3-Exhibits 2 2 2" xfId="19553" xr:uid="{00000000-0005-0000-0000-0000D8320000}"/>
    <cellStyle name="_Percent_Book12_Jazztel model 16DP3-Exhibits 2 2 3" xfId="15290" xr:uid="{00000000-0005-0000-0000-0000D9320000}"/>
    <cellStyle name="_Percent_Book12_Jazztel model 16DP3-Exhibits 2 2 4" xfId="21983" xr:uid="{00000000-0005-0000-0000-0000DA320000}"/>
    <cellStyle name="_Percent_Book12_Jazztel model 16DP3-Exhibits 2 3" xfId="17206" xr:uid="{00000000-0005-0000-0000-0000DB320000}"/>
    <cellStyle name="_Percent_Book12_Jazztel model 16DP3-Exhibits 2 4" xfId="11730" xr:uid="{00000000-0005-0000-0000-0000DC320000}"/>
    <cellStyle name="_Percent_Book12_Jazztel model 16DP3-Exhibits 2 5" xfId="21982" xr:uid="{00000000-0005-0000-0000-0000DD320000}"/>
    <cellStyle name="_Percent_Book12_Jazztel model 16DP3-Exhibits 2 6" xfId="7810" xr:uid="{00000000-0005-0000-0000-0000DE320000}"/>
    <cellStyle name="_Percent_Book12_Jazztel model 16DP3-Exhibits 3" xfId="7812" xr:uid="{00000000-0005-0000-0000-0000DF320000}"/>
    <cellStyle name="_Percent_Book12_Jazztel model 16DP3-Exhibits 3 2" xfId="19554" xr:uid="{00000000-0005-0000-0000-0000E0320000}"/>
    <cellStyle name="_Percent_Book12_Jazztel model 16DP3-Exhibits 3 3" xfId="15291" xr:uid="{00000000-0005-0000-0000-0000E1320000}"/>
    <cellStyle name="_Percent_Book12_Jazztel model 16DP3-Exhibits 3 4" xfId="21984" xr:uid="{00000000-0005-0000-0000-0000E2320000}"/>
    <cellStyle name="_Percent_Book12_Jazztel model 16DP3-Exhibits 4" xfId="7813" xr:uid="{00000000-0005-0000-0000-0000E3320000}"/>
    <cellStyle name="_Percent_Book12_Jazztel model 16DP3-Exhibits 4 2" xfId="19552" xr:uid="{00000000-0005-0000-0000-0000E4320000}"/>
    <cellStyle name="_Percent_Book12_Jazztel model 16DP3-Exhibits 4 3" xfId="15289" xr:uid="{00000000-0005-0000-0000-0000E5320000}"/>
    <cellStyle name="_Percent_Book12_Jazztel model 16DP3-Exhibits 4 4" xfId="21985" xr:uid="{00000000-0005-0000-0000-0000E6320000}"/>
    <cellStyle name="_Percent_Book12_Jazztel model 16DP3-Exhibits 5" xfId="7814" xr:uid="{00000000-0005-0000-0000-0000E7320000}"/>
    <cellStyle name="_Percent_Book12_Jazztel model 16DP3-Exhibits 5 2" xfId="21986" xr:uid="{00000000-0005-0000-0000-0000E8320000}"/>
    <cellStyle name="_Percent_Book12_Jazztel model 16DP3-Exhibits 6" xfId="11729" xr:uid="{00000000-0005-0000-0000-0000E9320000}"/>
    <cellStyle name="_Percent_Book12_Jazztel model 16DP3-Exhibits 7" xfId="7809" xr:uid="{00000000-0005-0000-0000-0000EA320000}"/>
    <cellStyle name="_Percent_Book12_Jazztel model 16DP3-Exhibits_Orange-Mar01" xfId="1708" xr:uid="{00000000-0005-0000-0000-0000EB320000}"/>
    <cellStyle name="_Percent_Book12_Jazztel model 16DP3-Exhibits_Orange-Mar01 2" xfId="7816" xr:uid="{00000000-0005-0000-0000-0000EC320000}"/>
    <cellStyle name="_Percent_Book12_Jazztel model 16DP3-Exhibits_Orange-Mar01 2 2" xfId="11732" xr:uid="{00000000-0005-0000-0000-0000ED320000}"/>
    <cellStyle name="_Percent_Book12_Jazztel model 16DP3-Exhibits_Orange-Mar01 3" xfId="11731" xr:uid="{00000000-0005-0000-0000-0000EE320000}"/>
    <cellStyle name="_Percent_Book12_Jazztel model 16DP3-Exhibits_Orange-Mar01 4" xfId="7815" xr:uid="{00000000-0005-0000-0000-0000EF320000}"/>
    <cellStyle name="_Percent_Book3" xfId="1709" xr:uid="{00000000-0005-0000-0000-0000F0320000}"/>
    <cellStyle name="_Percent_Book3 2" xfId="1710" xr:uid="{00000000-0005-0000-0000-0000F1320000}"/>
    <cellStyle name="_Percent_Book3 2 2" xfId="7819" xr:uid="{00000000-0005-0000-0000-0000F2320000}"/>
    <cellStyle name="_Percent_Book3 2 2 2" xfId="19556" xr:uid="{00000000-0005-0000-0000-0000F3320000}"/>
    <cellStyle name="_Percent_Book3 2 2 3" xfId="15293" xr:uid="{00000000-0005-0000-0000-0000F4320000}"/>
    <cellStyle name="_Percent_Book3 2 2 4" xfId="21988" xr:uid="{00000000-0005-0000-0000-0000F5320000}"/>
    <cellStyle name="_Percent_Book3 2 3" xfId="17207" xr:uid="{00000000-0005-0000-0000-0000F6320000}"/>
    <cellStyle name="_Percent_Book3 2 4" xfId="11734" xr:uid="{00000000-0005-0000-0000-0000F7320000}"/>
    <cellStyle name="_Percent_Book3 2 5" xfId="21987" xr:uid="{00000000-0005-0000-0000-0000F8320000}"/>
    <cellStyle name="_Percent_Book3 2 6" xfId="7818" xr:uid="{00000000-0005-0000-0000-0000F9320000}"/>
    <cellStyle name="_Percent_Book3 3" xfId="7820" xr:uid="{00000000-0005-0000-0000-0000FA320000}"/>
    <cellStyle name="_Percent_Book3 3 2" xfId="19557" xr:uid="{00000000-0005-0000-0000-0000FB320000}"/>
    <cellStyle name="_Percent_Book3 3 3" xfId="15294" xr:uid="{00000000-0005-0000-0000-0000FC320000}"/>
    <cellStyle name="_Percent_Book3 3 4" xfId="21989" xr:uid="{00000000-0005-0000-0000-0000FD320000}"/>
    <cellStyle name="_Percent_Book3 4" xfId="7821" xr:uid="{00000000-0005-0000-0000-0000FE320000}"/>
    <cellStyle name="_Percent_Book3 4 2" xfId="19555" xr:uid="{00000000-0005-0000-0000-0000FF320000}"/>
    <cellStyle name="_Percent_Book3 4 3" xfId="15292" xr:uid="{00000000-0005-0000-0000-000000330000}"/>
    <cellStyle name="_Percent_Book3 4 4" xfId="21990" xr:uid="{00000000-0005-0000-0000-000001330000}"/>
    <cellStyle name="_Percent_Book3 5" xfId="7822" xr:uid="{00000000-0005-0000-0000-000002330000}"/>
    <cellStyle name="_Percent_Book3 5 2" xfId="21991" xr:uid="{00000000-0005-0000-0000-000003330000}"/>
    <cellStyle name="_Percent_Book3 6" xfId="11733" xr:uid="{00000000-0005-0000-0000-000004330000}"/>
    <cellStyle name="_Percent_Book3 7" xfId="7817" xr:uid="{00000000-0005-0000-0000-000005330000}"/>
    <cellStyle name="_Percent_Business plan group output" xfId="1711" xr:uid="{00000000-0005-0000-0000-000006330000}"/>
    <cellStyle name="_Percent_Business plan group output 2" xfId="1712" xr:uid="{00000000-0005-0000-0000-000007330000}"/>
    <cellStyle name="_Percent_Business plan group output 2 2" xfId="7825" xr:uid="{00000000-0005-0000-0000-000008330000}"/>
    <cellStyle name="_Percent_Business plan group output 2 2 2" xfId="19559" xr:uid="{00000000-0005-0000-0000-000009330000}"/>
    <cellStyle name="_Percent_Business plan group output 2 2 3" xfId="15296" xr:uid="{00000000-0005-0000-0000-00000A330000}"/>
    <cellStyle name="_Percent_Business plan group output 2 2 4" xfId="21993" xr:uid="{00000000-0005-0000-0000-00000B330000}"/>
    <cellStyle name="_Percent_Business plan group output 2 3" xfId="17208" xr:uid="{00000000-0005-0000-0000-00000C330000}"/>
    <cellStyle name="_Percent_Business plan group output 2 4" xfId="11736" xr:uid="{00000000-0005-0000-0000-00000D330000}"/>
    <cellStyle name="_Percent_Business plan group output 2 5" xfId="21992" xr:uid="{00000000-0005-0000-0000-00000E330000}"/>
    <cellStyle name="_Percent_Business plan group output 2 6" xfId="7824" xr:uid="{00000000-0005-0000-0000-00000F330000}"/>
    <cellStyle name="_Percent_Business plan group output 3" xfId="7826" xr:uid="{00000000-0005-0000-0000-000010330000}"/>
    <cellStyle name="_Percent_Business plan group output 3 2" xfId="19560" xr:uid="{00000000-0005-0000-0000-000011330000}"/>
    <cellStyle name="_Percent_Business plan group output 3 3" xfId="15297" xr:uid="{00000000-0005-0000-0000-000012330000}"/>
    <cellStyle name="_Percent_Business plan group output 3 4" xfId="21994" xr:uid="{00000000-0005-0000-0000-000013330000}"/>
    <cellStyle name="_Percent_Business plan group output 4" xfId="7827" xr:uid="{00000000-0005-0000-0000-000014330000}"/>
    <cellStyle name="_Percent_Business plan group output 4 2" xfId="19558" xr:uid="{00000000-0005-0000-0000-000015330000}"/>
    <cellStyle name="_Percent_Business plan group output 4 3" xfId="15295" xr:uid="{00000000-0005-0000-0000-000016330000}"/>
    <cellStyle name="_Percent_Business plan group output 4 4" xfId="21995" xr:uid="{00000000-0005-0000-0000-000017330000}"/>
    <cellStyle name="_Percent_Business plan group output 5" xfId="7828" xr:uid="{00000000-0005-0000-0000-000018330000}"/>
    <cellStyle name="_Percent_Business plan group output 5 2" xfId="21996" xr:uid="{00000000-0005-0000-0000-000019330000}"/>
    <cellStyle name="_Percent_Business plan group output 6" xfId="11735" xr:uid="{00000000-0005-0000-0000-00001A330000}"/>
    <cellStyle name="_Percent_Business plan group output 7" xfId="7823" xr:uid="{00000000-0005-0000-0000-00001B330000}"/>
    <cellStyle name="_Percent_Celtel Summary Numbers - Aug 2004" xfId="1713" xr:uid="{00000000-0005-0000-0000-00001C330000}"/>
    <cellStyle name="_Percent_Celtel Summary Numbers - Aug 2004 2" xfId="11737" xr:uid="{00000000-0005-0000-0000-00001D330000}"/>
    <cellStyle name="_Percent_Celtel Summary Numbers - Aug 2004 3" xfId="7829" xr:uid="{00000000-0005-0000-0000-00001E330000}"/>
    <cellStyle name="_Percent_dcf" xfId="1714" xr:uid="{00000000-0005-0000-0000-00001F330000}"/>
    <cellStyle name="_Percent_dcf 2" xfId="1715" xr:uid="{00000000-0005-0000-0000-000020330000}"/>
    <cellStyle name="_Percent_dcf 2 2" xfId="7832" xr:uid="{00000000-0005-0000-0000-000021330000}"/>
    <cellStyle name="_Percent_dcf 2 2 2" xfId="19562" xr:uid="{00000000-0005-0000-0000-000022330000}"/>
    <cellStyle name="_Percent_dcf 2 2 3" xfId="15299" xr:uid="{00000000-0005-0000-0000-000023330000}"/>
    <cellStyle name="_Percent_dcf 2 2 4" xfId="21998" xr:uid="{00000000-0005-0000-0000-000024330000}"/>
    <cellStyle name="_Percent_dcf 2 3" xfId="17209" xr:uid="{00000000-0005-0000-0000-000025330000}"/>
    <cellStyle name="_Percent_dcf 2 4" xfId="11739" xr:uid="{00000000-0005-0000-0000-000026330000}"/>
    <cellStyle name="_Percent_dcf 2 5" xfId="21997" xr:uid="{00000000-0005-0000-0000-000027330000}"/>
    <cellStyle name="_Percent_dcf 2 6" xfId="7831" xr:uid="{00000000-0005-0000-0000-000028330000}"/>
    <cellStyle name="_Percent_dcf 3" xfId="7833" xr:uid="{00000000-0005-0000-0000-000029330000}"/>
    <cellStyle name="_Percent_dcf 3 2" xfId="19563" xr:uid="{00000000-0005-0000-0000-00002A330000}"/>
    <cellStyle name="_Percent_dcf 3 3" xfId="15300" xr:uid="{00000000-0005-0000-0000-00002B330000}"/>
    <cellStyle name="_Percent_dcf 3 4" xfId="21999" xr:uid="{00000000-0005-0000-0000-00002C330000}"/>
    <cellStyle name="_Percent_dcf 4" xfId="7834" xr:uid="{00000000-0005-0000-0000-00002D330000}"/>
    <cellStyle name="_Percent_dcf 4 2" xfId="19561" xr:uid="{00000000-0005-0000-0000-00002E330000}"/>
    <cellStyle name="_Percent_dcf 4 3" xfId="15298" xr:uid="{00000000-0005-0000-0000-00002F330000}"/>
    <cellStyle name="_Percent_dcf 4 4" xfId="22000" xr:uid="{00000000-0005-0000-0000-000030330000}"/>
    <cellStyle name="_Percent_dcf 5" xfId="7835" xr:uid="{00000000-0005-0000-0000-000031330000}"/>
    <cellStyle name="_Percent_dcf 5 2" xfId="22001" xr:uid="{00000000-0005-0000-0000-000032330000}"/>
    <cellStyle name="_Percent_dcf 6" xfId="11738" xr:uid="{00000000-0005-0000-0000-000033330000}"/>
    <cellStyle name="_Percent_dcf 7" xfId="7830" xr:uid="{00000000-0005-0000-0000-000034330000}"/>
    <cellStyle name="_Percent_DCF Valuation per division" xfId="1716" xr:uid="{00000000-0005-0000-0000-000035330000}"/>
    <cellStyle name="_Percent_DCF Valuation per division 2" xfId="1717" xr:uid="{00000000-0005-0000-0000-000036330000}"/>
    <cellStyle name="_Percent_DCF Valuation per division 2 2" xfId="7838" xr:uid="{00000000-0005-0000-0000-000037330000}"/>
    <cellStyle name="_Percent_DCF Valuation per division 2 2 2" xfId="19565" xr:uid="{00000000-0005-0000-0000-000038330000}"/>
    <cellStyle name="_Percent_DCF Valuation per division 2 2 3" xfId="15302" xr:uid="{00000000-0005-0000-0000-000039330000}"/>
    <cellStyle name="_Percent_DCF Valuation per division 2 2 4" xfId="22003" xr:uid="{00000000-0005-0000-0000-00003A330000}"/>
    <cellStyle name="_Percent_DCF Valuation per division 2 3" xfId="17210" xr:uid="{00000000-0005-0000-0000-00003B330000}"/>
    <cellStyle name="_Percent_DCF Valuation per division 2 4" xfId="11741" xr:uid="{00000000-0005-0000-0000-00003C330000}"/>
    <cellStyle name="_Percent_DCF Valuation per division 2 5" xfId="22002" xr:uid="{00000000-0005-0000-0000-00003D330000}"/>
    <cellStyle name="_Percent_DCF Valuation per division 2 6" xfId="7837" xr:uid="{00000000-0005-0000-0000-00003E330000}"/>
    <cellStyle name="_Percent_DCF Valuation per division 3" xfId="7839" xr:uid="{00000000-0005-0000-0000-00003F330000}"/>
    <cellStyle name="_Percent_DCF Valuation per division 3 2" xfId="19566" xr:uid="{00000000-0005-0000-0000-000040330000}"/>
    <cellStyle name="_Percent_DCF Valuation per division 3 3" xfId="15303" xr:uid="{00000000-0005-0000-0000-000041330000}"/>
    <cellStyle name="_Percent_DCF Valuation per division 3 4" xfId="22004" xr:uid="{00000000-0005-0000-0000-000042330000}"/>
    <cellStyle name="_Percent_DCF Valuation per division 4" xfId="7840" xr:uid="{00000000-0005-0000-0000-000043330000}"/>
    <cellStyle name="_Percent_DCF Valuation per division 4 2" xfId="19564" xr:uid="{00000000-0005-0000-0000-000044330000}"/>
    <cellStyle name="_Percent_DCF Valuation per division 4 3" xfId="15301" xr:uid="{00000000-0005-0000-0000-000045330000}"/>
    <cellStyle name="_Percent_DCF Valuation per division 4 4" xfId="22005" xr:uid="{00000000-0005-0000-0000-000046330000}"/>
    <cellStyle name="_Percent_DCF Valuation per division 5" xfId="7841" xr:uid="{00000000-0005-0000-0000-000047330000}"/>
    <cellStyle name="_Percent_DCF Valuation per division 5 2" xfId="22006" xr:uid="{00000000-0005-0000-0000-000048330000}"/>
    <cellStyle name="_Percent_DCF Valuation per division 6" xfId="11740" xr:uid="{00000000-0005-0000-0000-000049330000}"/>
    <cellStyle name="_Percent_DCF Valuation per division 7" xfId="7836" xr:uid="{00000000-0005-0000-0000-00004A330000}"/>
    <cellStyle name="_Percent_European Cable CSC (08 October 03)" xfId="1718" xr:uid="{00000000-0005-0000-0000-00004B330000}"/>
    <cellStyle name="_Percent_European Cable CSC (08 October 03) 2" xfId="1719" xr:uid="{00000000-0005-0000-0000-00004C330000}"/>
    <cellStyle name="_Percent_European Cable CSC (08 October 03) 2 2" xfId="7844" xr:uid="{00000000-0005-0000-0000-00004D330000}"/>
    <cellStyle name="_Percent_European Cable CSC (08 October 03) 2 2 2" xfId="19568" xr:uid="{00000000-0005-0000-0000-00004E330000}"/>
    <cellStyle name="_Percent_European Cable CSC (08 October 03) 2 2 3" xfId="15305" xr:uid="{00000000-0005-0000-0000-00004F330000}"/>
    <cellStyle name="_Percent_European Cable CSC (08 October 03) 2 2 4" xfId="22008" xr:uid="{00000000-0005-0000-0000-000050330000}"/>
    <cellStyle name="_Percent_European Cable CSC (08 October 03) 2 3" xfId="17211" xr:uid="{00000000-0005-0000-0000-000051330000}"/>
    <cellStyle name="_Percent_European Cable CSC (08 October 03) 2 4" xfId="11743" xr:uid="{00000000-0005-0000-0000-000052330000}"/>
    <cellStyle name="_Percent_European Cable CSC (08 October 03) 2 5" xfId="22007" xr:uid="{00000000-0005-0000-0000-000053330000}"/>
    <cellStyle name="_Percent_European Cable CSC (08 October 03) 2 6" xfId="7843" xr:uid="{00000000-0005-0000-0000-000054330000}"/>
    <cellStyle name="_Percent_European Cable CSC (08 October 03) 3" xfId="7845" xr:uid="{00000000-0005-0000-0000-000055330000}"/>
    <cellStyle name="_Percent_European Cable CSC (08 October 03) 3 2" xfId="19569" xr:uid="{00000000-0005-0000-0000-000056330000}"/>
    <cellStyle name="_Percent_European Cable CSC (08 October 03) 3 3" xfId="15306" xr:uid="{00000000-0005-0000-0000-000057330000}"/>
    <cellStyle name="_Percent_European Cable CSC (08 October 03) 3 4" xfId="22009" xr:uid="{00000000-0005-0000-0000-000058330000}"/>
    <cellStyle name="_Percent_European Cable CSC (08 October 03) 4" xfId="7846" xr:uid="{00000000-0005-0000-0000-000059330000}"/>
    <cellStyle name="_Percent_European Cable CSC (08 October 03) 4 2" xfId="19567" xr:uid="{00000000-0005-0000-0000-00005A330000}"/>
    <cellStyle name="_Percent_European Cable CSC (08 October 03) 4 3" xfId="15304" xr:uid="{00000000-0005-0000-0000-00005B330000}"/>
    <cellStyle name="_Percent_European Cable CSC (08 October 03) 4 4" xfId="22010" xr:uid="{00000000-0005-0000-0000-00005C330000}"/>
    <cellStyle name="_Percent_European Cable CSC (08 October 03) 5" xfId="7847" xr:uid="{00000000-0005-0000-0000-00005D330000}"/>
    <cellStyle name="_Percent_European Cable CSC (08 October 03) 5 2" xfId="22011" xr:uid="{00000000-0005-0000-0000-00005E330000}"/>
    <cellStyle name="_Percent_European Cable CSC (08 October 03) 6" xfId="11742" xr:uid="{00000000-0005-0000-0000-00005F330000}"/>
    <cellStyle name="_Percent_European Cable CSC (08 October 03) 7" xfId="7842" xr:uid="{00000000-0005-0000-0000-000060330000}"/>
    <cellStyle name="_Percent_Industry Overview Master Spreadsheet" xfId="1720" xr:uid="{00000000-0005-0000-0000-000061330000}"/>
    <cellStyle name="_Percent_Industry Overview Master Spreadsheet 2" xfId="1721" xr:uid="{00000000-0005-0000-0000-000062330000}"/>
    <cellStyle name="_Percent_Industry Overview Master Spreadsheet 2 2" xfId="7850" xr:uid="{00000000-0005-0000-0000-000063330000}"/>
    <cellStyle name="_Percent_Industry Overview Master Spreadsheet 2 2 2" xfId="19571" xr:uid="{00000000-0005-0000-0000-000064330000}"/>
    <cellStyle name="_Percent_Industry Overview Master Spreadsheet 2 2 3" xfId="15308" xr:uid="{00000000-0005-0000-0000-000065330000}"/>
    <cellStyle name="_Percent_Industry Overview Master Spreadsheet 2 2 4" xfId="22013" xr:uid="{00000000-0005-0000-0000-000066330000}"/>
    <cellStyle name="_Percent_Industry Overview Master Spreadsheet 2 3" xfId="17212" xr:uid="{00000000-0005-0000-0000-000067330000}"/>
    <cellStyle name="_Percent_Industry Overview Master Spreadsheet 2 4" xfId="11745" xr:uid="{00000000-0005-0000-0000-000068330000}"/>
    <cellStyle name="_Percent_Industry Overview Master Spreadsheet 2 5" xfId="22012" xr:uid="{00000000-0005-0000-0000-000069330000}"/>
    <cellStyle name="_Percent_Industry Overview Master Spreadsheet 2 6" xfId="7849" xr:uid="{00000000-0005-0000-0000-00006A330000}"/>
    <cellStyle name="_Percent_Industry Overview Master Spreadsheet 3" xfId="7851" xr:uid="{00000000-0005-0000-0000-00006B330000}"/>
    <cellStyle name="_Percent_Industry Overview Master Spreadsheet 3 2" xfId="19572" xr:uid="{00000000-0005-0000-0000-00006C330000}"/>
    <cellStyle name="_Percent_Industry Overview Master Spreadsheet 3 3" xfId="15309" xr:uid="{00000000-0005-0000-0000-00006D330000}"/>
    <cellStyle name="_Percent_Industry Overview Master Spreadsheet 3 4" xfId="22014" xr:uid="{00000000-0005-0000-0000-00006E330000}"/>
    <cellStyle name="_Percent_Industry Overview Master Spreadsheet 4" xfId="7852" xr:uid="{00000000-0005-0000-0000-00006F330000}"/>
    <cellStyle name="_Percent_Industry Overview Master Spreadsheet 4 2" xfId="19570" xr:uid="{00000000-0005-0000-0000-000070330000}"/>
    <cellStyle name="_Percent_Industry Overview Master Spreadsheet 4 3" xfId="15307" xr:uid="{00000000-0005-0000-0000-000071330000}"/>
    <cellStyle name="_Percent_Industry Overview Master Spreadsheet 4 4" xfId="22015" xr:uid="{00000000-0005-0000-0000-000072330000}"/>
    <cellStyle name="_Percent_Industry Overview Master Spreadsheet 5" xfId="7853" xr:uid="{00000000-0005-0000-0000-000073330000}"/>
    <cellStyle name="_Percent_Industry Overview Master Spreadsheet 5 2" xfId="22016" xr:uid="{00000000-0005-0000-0000-000074330000}"/>
    <cellStyle name="_Percent_Industry Overview Master Spreadsheet 6" xfId="11744" xr:uid="{00000000-0005-0000-0000-000075330000}"/>
    <cellStyle name="_Percent_Industry Overview Master Spreadsheet 7" xfId="7848" xr:uid="{00000000-0005-0000-0000-000076330000}"/>
    <cellStyle name="_Percent_Merger model_02012003" xfId="1722" xr:uid="{00000000-0005-0000-0000-000077330000}"/>
    <cellStyle name="_Percent_Merger model_02012003 2" xfId="1723" xr:uid="{00000000-0005-0000-0000-000078330000}"/>
    <cellStyle name="_Percent_Merger model_02012003 2 2" xfId="7856" xr:uid="{00000000-0005-0000-0000-000079330000}"/>
    <cellStyle name="_Percent_Merger model_02012003 2 2 2" xfId="19574" xr:uid="{00000000-0005-0000-0000-00007A330000}"/>
    <cellStyle name="_Percent_Merger model_02012003 2 2 3" xfId="15311" xr:uid="{00000000-0005-0000-0000-00007B330000}"/>
    <cellStyle name="_Percent_Merger model_02012003 2 2 4" xfId="22018" xr:uid="{00000000-0005-0000-0000-00007C330000}"/>
    <cellStyle name="_Percent_Merger model_02012003 2 3" xfId="17213" xr:uid="{00000000-0005-0000-0000-00007D330000}"/>
    <cellStyle name="_Percent_Merger model_02012003 2 4" xfId="11747" xr:uid="{00000000-0005-0000-0000-00007E330000}"/>
    <cellStyle name="_Percent_Merger model_02012003 2 5" xfId="22017" xr:uid="{00000000-0005-0000-0000-00007F330000}"/>
    <cellStyle name="_Percent_Merger model_02012003 2 6" xfId="7855" xr:uid="{00000000-0005-0000-0000-000080330000}"/>
    <cellStyle name="_Percent_Merger model_02012003 3" xfId="7857" xr:uid="{00000000-0005-0000-0000-000081330000}"/>
    <cellStyle name="_Percent_Merger model_02012003 3 2" xfId="19575" xr:uid="{00000000-0005-0000-0000-000082330000}"/>
    <cellStyle name="_Percent_Merger model_02012003 3 3" xfId="15312" xr:uid="{00000000-0005-0000-0000-000083330000}"/>
    <cellStyle name="_Percent_Merger model_02012003 3 4" xfId="22019" xr:uid="{00000000-0005-0000-0000-000084330000}"/>
    <cellStyle name="_Percent_Merger model_02012003 4" xfId="7858" xr:uid="{00000000-0005-0000-0000-000085330000}"/>
    <cellStyle name="_Percent_Merger model_02012003 4 2" xfId="19573" xr:uid="{00000000-0005-0000-0000-000086330000}"/>
    <cellStyle name="_Percent_Merger model_02012003 4 3" xfId="15310" xr:uid="{00000000-0005-0000-0000-000087330000}"/>
    <cellStyle name="_Percent_Merger model_02012003 4 4" xfId="22020" xr:uid="{00000000-0005-0000-0000-000088330000}"/>
    <cellStyle name="_Percent_Merger model_02012003 5" xfId="7859" xr:uid="{00000000-0005-0000-0000-000089330000}"/>
    <cellStyle name="_Percent_Merger model_02012003 5 2" xfId="22021" xr:uid="{00000000-0005-0000-0000-00008A330000}"/>
    <cellStyle name="_Percent_Merger model_02012003 6" xfId="11746" xr:uid="{00000000-0005-0000-0000-00008B330000}"/>
    <cellStyle name="_Percent_Merger model_02012003 7" xfId="7854" xr:uid="{00000000-0005-0000-0000-00008C330000}"/>
    <cellStyle name="_Percent_Model Master" xfId="1724" xr:uid="{00000000-0005-0000-0000-00008D330000}"/>
    <cellStyle name="_Percent_Model Master 2" xfId="1725" xr:uid="{00000000-0005-0000-0000-00008E330000}"/>
    <cellStyle name="_Percent_Model Master 2 2" xfId="7862" xr:uid="{00000000-0005-0000-0000-00008F330000}"/>
    <cellStyle name="_Percent_Model Master 2 2 2" xfId="19577" xr:uid="{00000000-0005-0000-0000-000090330000}"/>
    <cellStyle name="_Percent_Model Master 2 2 3" xfId="15314" xr:uid="{00000000-0005-0000-0000-000091330000}"/>
    <cellStyle name="_Percent_Model Master 2 2 4" xfId="22023" xr:uid="{00000000-0005-0000-0000-000092330000}"/>
    <cellStyle name="_Percent_Model Master 2 3" xfId="17214" xr:uid="{00000000-0005-0000-0000-000093330000}"/>
    <cellStyle name="_Percent_Model Master 2 4" xfId="11749" xr:uid="{00000000-0005-0000-0000-000094330000}"/>
    <cellStyle name="_Percent_Model Master 2 5" xfId="22022" xr:uid="{00000000-0005-0000-0000-000095330000}"/>
    <cellStyle name="_Percent_Model Master 2 6" xfId="7861" xr:uid="{00000000-0005-0000-0000-000096330000}"/>
    <cellStyle name="_Percent_Model Master 3" xfId="7863" xr:uid="{00000000-0005-0000-0000-000097330000}"/>
    <cellStyle name="_Percent_Model Master 3 2" xfId="19578" xr:uid="{00000000-0005-0000-0000-000098330000}"/>
    <cellStyle name="_Percent_Model Master 3 3" xfId="15315" xr:uid="{00000000-0005-0000-0000-000099330000}"/>
    <cellStyle name="_Percent_Model Master 3 4" xfId="22024" xr:uid="{00000000-0005-0000-0000-00009A330000}"/>
    <cellStyle name="_Percent_Model Master 4" xfId="7864" xr:uid="{00000000-0005-0000-0000-00009B330000}"/>
    <cellStyle name="_Percent_Model Master 4 2" xfId="19576" xr:uid="{00000000-0005-0000-0000-00009C330000}"/>
    <cellStyle name="_Percent_Model Master 4 3" xfId="15313" xr:uid="{00000000-0005-0000-0000-00009D330000}"/>
    <cellStyle name="_Percent_Model Master 4 4" xfId="22025" xr:uid="{00000000-0005-0000-0000-00009E330000}"/>
    <cellStyle name="_Percent_Model Master 5" xfId="7865" xr:uid="{00000000-0005-0000-0000-00009F330000}"/>
    <cellStyle name="_Percent_Model Master 5 2" xfId="22026" xr:uid="{00000000-0005-0000-0000-0000A0330000}"/>
    <cellStyle name="_Percent_Model Master 6" xfId="11748" xr:uid="{00000000-0005-0000-0000-0000A1330000}"/>
    <cellStyle name="_Percent_Model Master 7" xfId="7860" xr:uid="{00000000-0005-0000-0000-0000A2330000}"/>
    <cellStyle name="_Percent_Phoenix Model - Dec 12 (GS Version)" xfId="1726" xr:uid="{00000000-0005-0000-0000-0000A3330000}"/>
    <cellStyle name="_Percent_Phoenix Model - Dec 12 (GS Version) 2" xfId="11750" xr:uid="{00000000-0005-0000-0000-0000A4330000}"/>
    <cellStyle name="_Percent_Phoenix Model - Dec 12 (GS Version) 3" xfId="7866" xr:uid="{00000000-0005-0000-0000-0000A5330000}"/>
    <cellStyle name="_Percent_Surftime DCF v7" xfId="1727" xr:uid="{00000000-0005-0000-0000-0000A6330000}"/>
    <cellStyle name="_Percent_Surftime DCF v7 2" xfId="1728" xr:uid="{00000000-0005-0000-0000-0000A7330000}"/>
    <cellStyle name="_Percent_Surftime DCF v7 2 2" xfId="7869" xr:uid="{00000000-0005-0000-0000-0000A8330000}"/>
    <cellStyle name="_Percent_Surftime DCF v7 2 2 2" xfId="19580" xr:uid="{00000000-0005-0000-0000-0000A9330000}"/>
    <cellStyle name="_Percent_Surftime DCF v7 2 2 3" xfId="15317" xr:uid="{00000000-0005-0000-0000-0000AA330000}"/>
    <cellStyle name="_Percent_Surftime DCF v7 2 2 4" xfId="22028" xr:uid="{00000000-0005-0000-0000-0000AB330000}"/>
    <cellStyle name="_Percent_Surftime DCF v7 2 3" xfId="17215" xr:uid="{00000000-0005-0000-0000-0000AC330000}"/>
    <cellStyle name="_Percent_Surftime DCF v7 2 4" xfId="11752" xr:uid="{00000000-0005-0000-0000-0000AD330000}"/>
    <cellStyle name="_Percent_Surftime DCF v7 2 5" xfId="22027" xr:uid="{00000000-0005-0000-0000-0000AE330000}"/>
    <cellStyle name="_Percent_Surftime DCF v7 2 6" xfId="7868" xr:uid="{00000000-0005-0000-0000-0000AF330000}"/>
    <cellStyle name="_Percent_Surftime DCF v7 3" xfId="7870" xr:uid="{00000000-0005-0000-0000-0000B0330000}"/>
    <cellStyle name="_Percent_Surftime DCF v7 3 2" xfId="19581" xr:uid="{00000000-0005-0000-0000-0000B1330000}"/>
    <cellStyle name="_Percent_Surftime DCF v7 3 3" xfId="15318" xr:uid="{00000000-0005-0000-0000-0000B2330000}"/>
    <cellStyle name="_Percent_Surftime DCF v7 3 4" xfId="22029" xr:uid="{00000000-0005-0000-0000-0000B3330000}"/>
    <cellStyle name="_Percent_Surftime DCF v7 4" xfId="7871" xr:uid="{00000000-0005-0000-0000-0000B4330000}"/>
    <cellStyle name="_Percent_Surftime DCF v7 4 2" xfId="19579" xr:uid="{00000000-0005-0000-0000-0000B5330000}"/>
    <cellStyle name="_Percent_Surftime DCF v7 4 3" xfId="15316" xr:uid="{00000000-0005-0000-0000-0000B6330000}"/>
    <cellStyle name="_Percent_Surftime DCF v7 4 4" xfId="22030" xr:uid="{00000000-0005-0000-0000-0000B7330000}"/>
    <cellStyle name="_Percent_Surftime DCF v7 5" xfId="7872" xr:uid="{00000000-0005-0000-0000-0000B8330000}"/>
    <cellStyle name="_Percent_Surftime DCF v7 5 2" xfId="22031" xr:uid="{00000000-0005-0000-0000-0000B9330000}"/>
    <cellStyle name="_Percent_Surftime DCF v7 6" xfId="11751" xr:uid="{00000000-0005-0000-0000-0000BA330000}"/>
    <cellStyle name="_Percent_Surftime DCF v7 7" xfId="7867" xr:uid="{00000000-0005-0000-0000-0000BB330000}"/>
    <cellStyle name="_Percent_Vodafone model" xfId="1729" xr:uid="{00000000-0005-0000-0000-0000BC330000}"/>
    <cellStyle name="_Percent_Vodafone model 2" xfId="1730" xr:uid="{00000000-0005-0000-0000-0000BD330000}"/>
    <cellStyle name="_Percent_Vodafone model 2 2" xfId="7875" xr:uid="{00000000-0005-0000-0000-0000BE330000}"/>
    <cellStyle name="_Percent_Vodafone model 2 2 2" xfId="19583" xr:uid="{00000000-0005-0000-0000-0000BF330000}"/>
    <cellStyle name="_Percent_Vodafone model 2 2 3" xfId="15320" xr:uid="{00000000-0005-0000-0000-0000C0330000}"/>
    <cellStyle name="_Percent_Vodafone model 2 2 4" xfId="22033" xr:uid="{00000000-0005-0000-0000-0000C1330000}"/>
    <cellStyle name="_Percent_Vodafone model 2 3" xfId="17216" xr:uid="{00000000-0005-0000-0000-0000C2330000}"/>
    <cellStyle name="_Percent_Vodafone model 2 4" xfId="11754" xr:uid="{00000000-0005-0000-0000-0000C3330000}"/>
    <cellStyle name="_Percent_Vodafone model 2 5" xfId="22032" xr:uid="{00000000-0005-0000-0000-0000C4330000}"/>
    <cellStyle name="_Percent_Vodafone model 2 6" xfId="7874" xr:uid="{00000000-0005-0000-0000-0000C5330000}"/>
    <cellStyle name="_Percent_Vodafone model 3" xfId="7876" xr:uid="{00000000-0005-0000-0000-0000C6330000}"/>
    <cellStyle name="_Percent_Vodafone model 3 2" xfId="19584" xr:uid="{00000000-0005-0000-0000-0000C7330000}"/>
    <cellStyle name="_Percent_Vodafone model 3 3" xfId="15321" xr:uid="{00000000-0005-0000-0000-0000C8330000}"/>
    <cellStyle name="_Percent_Vodafone model 3 4" xfId="22034" xr:uid="{00000000-0005-0000-0000-0000C9330000}"/>
    <cellStyle name="_Percent_Vodafone model 4" xfId="7877" xr:uid="{00000000-0005-0000-0000-0000CA330000}"/>
    <cellStyle name="_Percent_Vodafone model 4 2" xfId="19582" xr:uid="{00000000-0005-0000-0000-0000CB330000}"/>
    <cellStyle name="_Percent_Vodafone model 4 3" xfId="15319" xr:uid="{00000000-0005-0000-0000-0000CC330000}"/>
    <cellStyle name="_Percent_Vodafone model 4 4" xfId="22035" xr:uid="{00000000-0005-0000-0000-0000CD330000}"/>
    <cellStyle name="_Percent_Vodafone model 5" xfId="7878" xr:uid="{00000000-0005-0000-0000-0000CE330000}"/>
    <cellStyle name="_Percent_Vodafone model 5 2" xfId="22036" xr:uid="{00000000-0005-0000-0000-0000CF330000}"/>
    <cellStyle name="_Percent_Vodafone model 6" xfId="11753" xr:uid="{00000000-0005-0000-0000-0000D0330000}"/>
    <cellStyle name="_Percent_Vodafone model 7" xfId="7873" xr:uid="{00000000-0005-0000-0000-0000D1330000}"/>
    <cellStyle name="_PercentSpace" xfId="1731" xr:uid="{00000000-0005-0000-0000-0000D2330000}"/>
    <cellStyle name="_PercentSpace 2" xfId="1732" xr:uid="{00000000-0005-0000-0000-0000D3330000}"/>
    <cellStyle name="_PercentSpace 2 2" xfId="7881" xr:uid="{00000000-0005-0000-0000-0000D4330000}"/>
    <cellStyle name="_PercentSpace 2 2 2" xfId="19586" xr:uid="{00000000-0005-0000-0000-0000D5330000}"/>
    <cellStyle name="_PercentSpace 2 2 3" xfId="15323" xr:uid="{00000000-0005-0000-0000-0000D6330000}"/>
    <cellStyle name="_PercentSpace 2 2 4" xfId="22038" xr:uid="{00000000-0005-0000-0000-0000D7330000}"/>
    <cellStyle name="_PercentSpace 2 3" xfId="17217" xr:uid="{00000000-0005-0000-0000-0000D8330000}"/>
    <cellStyle name="_PercentSpace 2 4" xfId="11756" xr:uid="{00000000-0005-0000-0000-0000D9330000}"/>
    <cellStyle name="_PercentSpace 2 5" xfId="22037" xr:uid="{00000000-0005-0000-0000-0000DA330000}"/>
    <cellStyle name="_PercentSpace 2 6" xfId="7880" xr:uid="{00000000-0005-0000-0000-0000DB330000}"/>
    <cellStyle name="_PercentSpace 3" xfId="7882" xr:uid="{00000000-0005-0000-0000-0000DC330000}"/>
    <cellStyle name="_PercentSpace 3 2" xfId="19587" xr:uid="{00000000-0005-0000-0000-0000DD330000}"/>
    <cellStyle name="_PercentSpace 3 3" xfId="15324" xr:uid="{00000000-0005-0000-0000-0000DE330000}"/>
    <cellStyle name="_PercentSpace 3 4" xfId="22039" xr:uid="{00000000-0005-0000-0000-0000DF330000}"/>
    <cellStyle name="_PercentSpace 4" xfId="7883" xr:uid="{00000000-0005-0000-0000-0000E0330000}"/>
    <cellStyle name="_PercentSpace 4 2" xfId="19585" xr:uid="{00000000-0005-0000-0000-0000E1330000}"/>
    <cellStyle name="_PercentSpace 4 3" xfId="15322" xr:uid="{00000000-0005-0000-0000-0000E2330000}"/>
    <cellStyle name="_PercentSpace 4 4" xfId="22040" xr:uid="{00000000-0005-0000-0000-0000E3330000}"/>
    <cellStyle name="_PercentSpace 5" xfId="7884" xr:uid="{00000000-0005-0000-0000-0000E4330000}"/>
    <cellStyle name="_PercentSpace 5 2" xfId="22041" xr:uid="{00000000-0005-0000-0000-0000E5330000}"/>
    <cellStyle name="_PercentSpace 6" xfId="11755" xr:uid="{00000000-0005-0000-0000-0000E6330000}"/>
    <cellStyle name="_PercentSpace 7" xfId="7879" xr:uid="{00000000-0005-0000-0000-0000E7330000}"/>
    <cellStyle name="_PercentSpace_10 Integrated Model" xfId="1733" xr:uid="{00000000-0005-0000-0000-0000E8330000}"/>
    <cellStyle name="_PercentSpace_10 Integrated Model 2" xfId="1734" xr:uid="{00000000-0005-0000-0000-0000E9330000}"/>
    <cellStyle name="_PercentSpace_10 Integrated Model 2 2" xfId="7887" xr:uid="{00000000-0005-0000-0000-0000EA330000}"/>
    <cellStyle name="_PercentSpace_10 Integrated Model 2 2 2" xfId="19589" xr:uid="{00000000-0005-0000-0000-0000EB330000}"/>
    <cellStyle name="_PercentSpace_10 Integrated Model 2 2 3" xfId="15326" xr:uid="{00000000-0005-0000-0000-0000EC330000}"/>
    <cellStyle name="_PercentSpace_10 Integrated Model 2 2 4" xfId="22043" xr:uid="{00000000-0005-0000-0000-0000ED330000}"/>
    <cellStyle name="_PercentSpace_10 Integrated Model 2 3" xfId="17218" xr:uid="{00000000-0005-0000-0000-0000EE330000}"/>
    <cellStyle name="_PercentSpace_10 Integrated Model 2 4" xfId="11758" xr:uid="{00000000-0005-0000-0000-0000EF330000}"/>
    <cellStyle name="_PercentSpace_10 Integrated Model 2 5" xfId="22042" xr:uid="{00000000-0005-0000-0000-0000F0330000}"/>
    <cellStyle name="_PercentSpace_10 Integrated Model 2 6" xfId="7886" xr:uid="{00000000-0005-0000-0000-0000F1330000}"/>
    <cellStyle name="_PercentSpace_10 Integrated Model 3" xfId="7888" xr:uid="{00000000-0005-0000-0000-0000F2330000}"/>
    <cellStyle name="_PercentSpace_10 Integrated Model 3 2" xfId="19590" xr:uid="{00000000-0005-0000-0000-0000F3330000}"/>
    <cellStyle name="_PercentSpace_10 Integrated Model 3 3" xfId="15327" xr:uid="{00000000-0005-0000-0000-0000F4330000}"/>
    <cellStyle name="_PercentSpace_10 Integrated Model 3 4" xfId="22044" xr:uid="{00000000-0005-0000-0000-0000F5330000}"/>
    <cellStyle name="_PercentSpace_10 Integrated Model 4" xfId="7889" xr:uid="{00000000-0005-0000-0000-0000F6330000}"/>
    <cellStyle name="_PercentSpace_10 Integrated Model 4 2" xfId="19588" xr:uid="{00000000-0005-0000-0000-0000F7330000}"/>
    <cellStyle name="_PercentSpace_10 Integrated Model 4 3" xfId="15325" xr:uid="{00000000-0005-0000-0000-0000F8330000}"/>
    <cellStyle name="_PercentSpace_10 Integrated Model 4 4" xfId="22045" xr:uid="{00000000-0005-0000-0000-0000F9330000}"/>
    <cellStyle name="_PercentSpace_10 Integrated Model 5" xfId="7890" xr:uid="{00000000-0005-0000-0000-0000FA330000}"/>
    <cellStyle name="_PercentSpace_10 Integrated Model 5 2" xfId="22046" xr:uid="{00000000-0005-0000-0000-0000FB330000}"/>
    <cellStyle name="_PercentSpace_10 Integrated Model 6" xfId="11757" xr:uid="{00000000-0005-0000-0000-0000FC330000}"/>
    <cellStyle name="_PercentSpace_10 Integrated Model 7" xfId="7885" xr:uid="{00000000-0005-0000-0000-0000FD330000}"/>
    <cellStyle name="_PercentSpace_avp" xfId="1735" xr:uid="{00000000-0005-0000-0000-0000FE330000}"/>
    <cellStyle name="_PercentSpace_avp 2" xfId="1736" xr:uid="{00000000-0005-0000-0000-0000FF330000}"/>
    <cellStyle name="_PercentSpace_avp 2 2" xfId="7893" xr:uid="{00000000-0005-0000-0000-000000340000}"/>
    <cellStyle name="_PercentSpace_avp 2 2 2" xfId="19592" xr:uid="{00000000-0005-0000-0000-000001340000}"/>
    <cellStyle name="_PercentSpace_avp 2 2 3" xfId="15329" xr:uid="{00000000-0005-0000-0000-000002340000}"/>
    <cellStyle name="_PercentSpace_avp 2 2 4" xfId="22048" xr:uid="{00000000-0005-0000-0000-000003340000}"/>
    <cellStyle name="_PercentSpace_avp 2 3" xfId="17219" xr:uid="{00000000-0005-0000-0000-000004340000}"/>
    <cellStyle name="_PercentSpace_avp 2 4" xfId="11760" xr:uid="{00000000-0005-0000-0000-000005340000}"/>
    <cellStyle name="_PercentSpace_avp 2 5" xfId="22047" xr:uid="{00000000-0005-0000-0000-000006340000}"/>
    <cellStyle name="_PercentSpace_avp 2 6" xfId="7892" xr:uid="{00000000-0005-0000-0000-000007340000}"/>
    <cellStyle name="_PercentSpace_avp 3" xfId="7894" xr:uid="{00000000-0005-0000-0000-000008340000}"/>
    <cellStyle name="_PercentSpace_avp 3 2" xfId="19593" xr:uid="{00000000-0005-0000-0000-000009340000}"/>
    <cellStyle name="_PercentSpace_avp 3 3" xfId="15330" xr:uid="{00000000-0005-0000-0000-00000A340000}"/>
    <cellStyle name="_PercentSpace_avp 3 4" xfId="22049" xr:uid="{00000000-0005-0000-0000-00000B340000}"/>
    <cellStyle name="_PercentSpace_avp 4" xfId="7895" xr:uid="{00000000-0005-0000-0000-00000C340000}"/>
    <cellStyle name="_PercentSpace_avp 4 2" xfId="19591" xr:uid="{00000000-0005-0000-0000-00000D340000}"/>
    <cellStyle name="_PercentSpace_avp 4 3" xfId="15328" xr:uid="{00000000-0005-0000-0000-00000E340000}"/>
    <cellStyle name="_PercentSpace_avp 4 4" xfId="22050" xr:uid="{00000000-0005-0000-0000-00000F340000}"/>
    <cellStyle name="_PercentSpace_avp 5" xfId="7896" xr:uid="{00000000-0005-0000-0000-000010340000}"/>
    <cellStyle name="_PercentSpace_avp 5 2" xfId="22051" xr:uid="{00000000-0005-0000-0000-000011340000}"/>
    <cellStyle name="_PercentSpace_avp 6" xfId="11759" xr:uid="{00000000-0005-0000-0000-000012340000}"/>
    <cellStyle name="_PercentSpace_avp 7" xfId="7891" xr:uid="{00000000-0005-0000-0000-000013340000}"/>
    <cellStyle name="_PercentSpace_Beta Calculation" xfId="1737" xr:uid="{00000000-0005-0000-0000-000014340000}"/>
    <cellStyle name="_PercentSpace_Beta Calculation 2" xfId="1738" xr:uid="{00000000-0005-0000-0000-000015340000}"/>
    <cellStyle name="_PercentSpace_Beta Calculation 2 2" xfId="7899" xr:uid="{00000000-0005-0000-0000-000016340000}"/>
    <cellStyle name="_PercentSpace_Beta Calculation 2 2 2" xfId="19595" xr:uid="{00000000-0005-0000-0000-000017340000}"/>
    <cellStyle name="_PercentSpace_Beta Calculation 2 2 3" xfId="15332" xr:uid="{00000000-0005-0000-0000-000018340000}"/>
    <cellStyle name="_PercentSpace_Beta Calculation 2 2 4" xfId="22053" xr:uid="{00000000-0005-0000-0000-000019340000}"/>
    <cellStyle name="_PercentSpace_Beta Calculation 2 3" xfId="17220" xr:uid="{00000000-0005-0000-0000-00001A340000}"/>
    <cellStyle name="_PercentSpace_Beta Calculation 2 4" xfId="11762" xr:uid="{00000000-0005-0000-0000-00001B340000}"/>
    <cellStyle name="_PercentSpace_Beta Calculation 2 5" xfId="22052" xr:uid="{00000000-0005-0000-0000-00001C340000}"/>
    <cellStyle name="_PercentSpace_Beta Calculation 2 6" xfId="7898" xr:uid="{00000000-0005-0000-0000-00001D340000}"/>
    <cellStyle name="_PercentSpace_Beta Calculation 3" xfId="7900" xr:uid="{00000000-0005-0000-0000-00001E340000}"/>
    <cellStyle name="_PercentSpace_Beta Calculation 3 2" xfId="19596" xr:uid="{00000000-0005-0000-0000-00001F340000}"/>
    <cellStyle name="_PercentSpace_Beta Calculation 3 3" xfId="15333" xr:uid="{00000000-0005-0000-0000-000020340000}"/>
    <cellStyle name="_PercentSpace_Beta Calculation 3 4" xfId="22054" xr:uid="{00000000-0005-0000-0000-000021340000}"/>
    <cellStyle name="_PercentSpace_Beta Calculation 4" xfId="7901" xr:uid="{00000000-0005-0000-0000-000022340000}"/>
    <cellStyle name="_PercentSpace_Beta Calculation 4 2" xfId="19594" xr:uid="{00000000-0005-0000-0000-000023340000}"/>
    <cellStyle name="_PercentSpace_Beta Calculation 4 3" xfId="15331" xr:uid="{00000000-0005-0000-0000-000024340000}"/>
    <cellStyle name="_PercentSpace_Beta Calculation 4 4" xfId="22055" xr:uid="{00000000-0005-0000-0000-000025340000}"/>
    <cellStyle name="_PercentSpace_Beta Calculation 5" xfId="7902" xr:uid="{00000000-0005-0000-0000-000026340000}"/>
    <cellStyle name="_PercentSpace_Beta Calculation 5 2" xfId="22056" xr:uid="{00000000-0005-0000-0000-000027340000}"/>
    <cellStyle name="_PercentSpace_Beta Calculation 6" xfId="11761" xr:uid="{00000000-0005-0000-0000-000028340000}"/>
    <cellStyle name="_PercentSpace_Beta Calculation 7" xfId="7897" xr:uid="{00000000-0005-0000-0000-000029340000}"/>
    <cellStyle name="_PercentSpace_Beta Template 1" xfId="1739" xr:uid="{00000000-0005-0000-0000-00002A340000}"/>
    <cellStyle name="_PercentSpace_Beta Template 1 (2)" xfId="1740" xr:uid="{00000000-0005-0000-0000-00002B340000}"/>
    <cellStyle name="_PercentSpace_Beta Template 1 (2) 2" xfId="1741" xr:uid="{00000000-0005-0000-0000-00002C340000}"/>
    <cellStyle name="_PercentSpace_Beta Template 1 (2) 2 2" xfId="7906" xr:uid="{00000000-0005-0000-0000-00002D340000}"/>
    <cellStyle name="_PercentSpace_Beta Template 1 (2) 2 2 2" xfId="19599" xr:uid="{00000000-0005-0000-0000-00002E340000}"/>
    <cellStyle name="_PercentSpace_Beta Template 1 (2) 2 2 3" xfId="15336" xr:uid="{00000000-0005-0000-0000-00002F340000}"/>
    <cellStyle name="_PercentSpace_Beta Template 1 (2) 2 2 4" xfId="22058" xr:uid="{00000000-0005-0000-0000-000030340000}"/>
    <cellStyle name="_PercentSpace_Beta Template 1 (2) 2 3" xfId="17221" xr:uid="{00000000-0005-0000-0000-000031340000}"/>
    <cellStyle name="_PercentSpace_Beta Template 1 (2) 2 4" xfId="11765" xr:uid="{00000000-0005-0000-0000-000032340000}"/>
    <cellStyle name="_PercentSpace_Beta Template 1 (2) 2 5" xfId="22057" xr:uid="{00000000-0005-0000-0000-000033340000}"/>
    <cellStyle name="_PercentSpace_Beta Template 1 (2) 2 6" xfId="7905" xr:uid="{00000000-0005-0000-0000-000034340000}"/>
    <cellStyle name="_PercentSpace_Beta Template 1 (2) 3" xfId="7907" xr:uid="{00000000-0005-0000-0000-000035340000}"/>
    <cellStyle name="_PercentSpace_Beta Template 1 (2) 3 2" xfId="19600" xr:uid="{00000000-0005-0000-0000-000036340000}"/>
    <cellStyle name="_PercentSpace_Beta Template 1 (2) 3 3" xfId="15337" xr:uid="{00000000-0005-0000-0000-000037340000}"/>
    <cellStyle name="_PercentSpace_Beta Template 1 (2) 3 4" xfId="22059" xr:uid="{00000000-0005-0000-0000-000038340000}"/>
    <cellStyle name="_PercentSpace_Beta Template 1 (2) 4" xfId="7908" xr:uid="{00000000-0005-0000-0000-000039340000}"/>
    <cellStyle name="_PercentSpace_Beta Template 1 (2) 4 2" xfId="19598" xr:uid="{00000000-0005-0000-0000-00003A340000}"/>
    <cellStyle name="_PercentSpace_Beta Template 1 (2) 4 3" xfId="15335" xr:uid="{00000000-0005-0000-0000-00003B340000}"/>
    <cellStyle name="_PercentSpace_Beta Template 1 (2) 4 4" xfId="22060" xr:uid="{00000000-0005-0000-0000-00003C340000}"/>
    <cellStyle name="_PercentSpace_Beta Template 1 (2) 5" xfId="7909" xr:uid="{00000000-0005-0000-0000-00003D340000}"/>
    <cellStyle name="_PercentSpace_Beta Template 1 (2) 5 2" xfId="22061" xr:uid="{00000000-0005-0000-0000-00003E340000}"/>
    <cellStyle name="_PercentSpace_Beta Template 1 (2) 6" xfId="11764" xr:uid="{00000000-0005-0000-0000-00003F340000}"/>
    <cellStyle name="_PercentSpace_Beta Template 1 (2) 7" xfId="7904" xr:uid="{00000000-0005-0000-0000-000040340000}"/>
    <cellStyle name="_PercentSpace_Beta Template 1 10" xfId="7910" xr:uid="{00000000-0005-0000-0000-000041340000}"/>
    <cellStyle name="_PercentSpace_Beta Template 1 10 2" xfId="22062" xr:uid="{00000000-0005-0000-0000-000042340000}"/>
    <cellStyle name="_PercentSpace_Beta Template 1 11" xfId="11763" xr:uid="{00000000-0005-0000-0000-000043340000}"/>
    <cellStyle name="_PercentSpace_Beta Template 1 12" xfId="20417" xr:uid="{00000000-0005-0000-0000-000044340000}"/>
    <cellStyle name="_PercentSpace_Beta Template 1 13" xfId="20468" xr:uid="{00000000-0005-0000-0000-000045340000}"/>
    <cellStyle name="_PercentSpace_Beta Template 1 14" xfId="20622" xr:uid="{00000000-0005-0000-0000-000046340000}"/>
    <cellStyle name="_PercentSpace_Beta Template 1 15" xfId="23270" xr:uid="{00000000-0005-0000-0000-000047340000}"/>
    <cellStyle name="_PercentSpace_Beta Template 1 16" xfId="7903" xr:uid="{00000000-0005-0000-0000-000048340000}"/>
    <cellStyle name="_PercentSpace_Beta Template 1 17" xfId="27910" xr:uid="{00000000-0005-0000-0000-000049340000}"/>
    <cellStyle name="_PercentSpace_Beta Template 1 18" xfId="27974" xr:uid="{00000000-0005-0000-0000-00004A340000}"/>
    <cellStyle name="_PercentSpace_Beta Template 1 2" xfId="1742" xr:uid="{00000000-0005-0000-0000-00004B340000}"/>
    <cellStyle name="_PercentSpace_Beta Template 1 2 2" xfId="7912" xr:uid="{00000000-0005-0000-0000-00004C340000}"/>
    <cellStyle name="_PercentSpace_Beta Template 1 2 2 2" xfId="19601" xr:uid="{00000000-0005-0000-0000-00004D340000}"/>
    <cellStyle name="_PercentSpace_Beta Template 1 2 2 3" xfId="15338" xr:uid="{00000000-0005-0000-0000-00004E340000}"/>
    <cellStyle name="_PercentSpace_Beta Template 1 2 2 4" xfId="22064" xr:uid="{00000000-0005-0000-0000-00004F340000}"/>
    <cellStyle name="_PercentSpace_Beta Template 1 2 3" xfId="17222" xr:uid="{00000000-0005-0000-0000-000050340000}"/>
    <cellStyle name="_PercentSpace_Beta Template 1 2 4" xfId="11766" xr:uid="{00000000-0005-0000-0000-000051340000}"/>
    <cellStyle name="_PercentSpace_Beta Template 1 2 5" xfId="22063" xr:uid="{00000000-0005-0000-0000-000052340000}"/>
    <cellStyle name="_PercentSpace_Beta Template 1 2 6" xfId="7911" xr:uid="{00000000-0005-0000-0000-000053340000}"/>
    <cellStyle name="_PercentSpace_Beta Template 1 3" xfId="1743" xr:uid="{00000000-0005-0000-0000-000054340000}"/>
    <cellStyle name="_PercentSpace_Beta Template 1 3 2" xfId="7914" xr:uid="{00000000-0005-0000-0000-000055340000}"/>
    <cellStyle name="_PercentSpace_Beta Template 1 3 2 2" xfId="19602" xr:uid="{00000000-0005-0000-0000-000056340000}"/>
    <cellStyle name="_PercentSpace_Beta Template 1 3 2 3" xfId="15339" xr:uid="{00000000-0005-0000-0000-000057340000}"/>
    <cellStyle name="_PercentSpace_Beta Template 1 3 2 4" xfId="22066" xr:uid="{00000000-0005-0000-0000-000058340000}"/>
    <cellStyle name="_PercentSpace_Beta Template 1 3 3" xfId="17223" xr:uid="{00000000-0005-0000-0000-000059340000}"/>
    <cellStyle name="_PercentSpace_Beta Template 1 3 4" xfId="11767" xr:uid="{00000000-0005-0000-0000-00005A340000}"/>
    <cellStyle name="_PercentSpace_Beta Template 1 3 5" xfId="22065" xr:uid="{00000000-0005-0000-0000-00005B340000}"/>
    <cellStyle name="_PercentSpace_Beta Template 1 3 6" xfId="7913" xr:uid="{00000000-0005-0000-0000-00005C340000}"/>
    <cellStyle name="_PercentSpace_Beta Template 1 4" xfId="1744" xr:uid="{00000000-0005-0000-0000-00005D340000}"/>
    <cellStyle name="_PercentSpace_Beta Template 1 4 2" xfId="19603" xr:uid="{00000000-0005-0000-0000-00005E340000}"/>
    <cellStyle name="_PercentSpace_Beta Template 1 4 3" xfId="15340" xr:uid="{00000000-0005-0000-0000-00005F340000}"/>
    <cellStyle name="_PercentSpace_Beta Template 1 4 4" xfId="22067" xr:uid="{00000000-0005-0000-0000-000060340000}"/>
    <cellStyle name="_PercentSpace_Beta Template 1 4 5" xfId="7915" xr:uid="{00000000-0005-0000-0000-000061340000}"/>
    <cellStyle name="_PercentSpace_Beta Template 1 5" xfId="1745" xr:uid="{00000000-0005-0000-0000-000062340000}"/>
    <cellStyle name="_PercentSpace_Beta Template 1 5 2" xfId="19604" xr:uid="{00000000-0005-0000-0000-000063340000}"/>
    <cellStyle name="_PercentSpace_Beta Template 1 5 3" xfId="15341" xr:uid="{00000000-0005-0000-0000-000064340000}"/>
    <cellStyle name="_PercentSpace_Beta Template 1 5 4" xfId="22068" xr:uid="{00000000-0005-0000-0000-000065340000}"/>
    <cellStyle name="_PercentSpace_Beta Template 1 5 5" xfId="7916" xr:uid="{00000000-0005-0000-0000-000066340000}"/>
    <cellStyle name="_PercentSpace_Beta Template 1 6" xfId="1746" xr:uid="{00000000-0005-0000-0000-000067340000}"/>
    <cellStyle name="_PercentSpace_Beta Template 1 6 2" xfId="19605" xr:uid="{00000000-0005-0000-0000-000068340000}"/>
    <cellStyle name="_PercentSpace_Beta Template 1 6 3" xfId="15342" xr:uid="{00000000-0005-0000-0000-000069340000}"/>
    <cellStyle name="_PercentSpace_Beta Template 1 6 4" xfId="22069" xr:uid="{00000000-0005-0000-0000-00006A340000}"/>
    <cellStyle name="_PercentSpace_Beta Template 1 6 5" xfId="7917" xr:uid="{00000000-0005-0000-0000-00006B340000}"/>
    <cellStyle name="_PercentSpace_Beta Template 1 7" xfId="1747" xr:uid="{00000000-0005-0000-0000-00006C340000}"/>
    <cellStyle name="_PercentSpace_Beta Template 1 7 2" xfId="19606" xr:uid="{00000000-0005-0000-0000-00006D340000}"/>
    <cellStyle name="_PercentSpace_Beta Template 1 7 3" xfId="15343" xr:uid="{00000000-0005-0000-0000-00006E340000}"/>
    <cellStyle name="_PercentSpace_Beta Template 1 7 4" xfId="22070" xr:uid="{00000000-0005-0000-0000-00006F340000}"/>
    <cellStyle name="_PercentSpace_Beta Template 1 7 5" xfId="7918" xr:uid="{00000000-0005-0000-0000-000070340000}"/>
    <cellStyle name="_PercentSpace_Beta Template 1 8" xfId="7919" xr:uid="{00000000-0005-0000-0000-000071340000}"/>
    <cellStyle name="_PercentSpace_Beta Template 1 8 2" xfId="19607" xr:uid="{00000000-0005-0000-0000-000072340000}"/>
    <cellStyle name="_PercentSpace_Beta Template 1 8 3" xfId="15344" xr:uid="{00000000-0005-0000-0000-000073340000}"/>
    <cellStyle name="_PercentSpace_Beta Template 1 8 4" xfId="22071" xr:uid="{00000000-0005-0000-0000-000074340000}"/>
    <cellStyle name="_PercentSpace_Beta Template 1 9" xfId="7920" xr:uid="{00000000-0005-0000-0000-000075340000}"/>
    <cellStyle name="_PercentSpace_Beta Template 1 9 2" xfId="19597" xr:uid="{00000000-0005-0000-0000-000076340000}"/>
    <cellStyle name="_PercentSpace_Beta Template 1 9 3" xfId="15334" xr:uid="{00000000-0005-0000-0000-000077340000}"/>
    <cellStyle name="_PercentSpace_Beta Template 1 9 4" xfId="22072" xr:uid="{00000000-0005-0000-0000-000078340000}"/>
    <cellStyle name="_PercentSpace_Book1" xfId="1748" xr:uid="{00000000-0005-0000-0000-000079340000}"/>
    <cellStyle name="_PercentSpace_Book1 2" xfId="1749" xr:uid="{00000000-0005-0000-0000-00007A340000}"/>
    <cellStyle name="_PercentSpace_Book1 2 2" xfId="7923" xr:uid="{00000000-0005-0000-0000-00007B340000}"/>
    <cellStyle name="_PercentSpace_Book1 2 2 2" xfId="19609" xr:uid="{00000000-0005-0000-0000-00007C340000}"/>
    <cellStyle name="_PercentSpace_Book1 2 2 3" xfId="15346" xr:uid="{00000000-0005-0000-0000-00007D340000}"/>
    <cellStyle name="_PercentSpace_Book1 2 2 4" xfId="22074" xr:uid="{00000000-0005-0000-0000-00007E340000}"/>
    <cellStyle name="_PercentSpace_Book1 2 3" xfId="17224" xr:uid="{00000000-0005-0000-0000-00007F340000}"/>
    <cellStyle name="_PercentSpace_Book1 2 4" xfId="11769" xr:uid="{00000000-0005-0000-0000-000080340000}"/>
    <cellStyle name="_PercentSpace_Book1 2 5" xfId="22073" xr:uid="{00000000-0005-0000-0000-000081340000}"/>
    <cellStyle name="_PercentSpace_Book1 2 6" xfId="7922" xr:uid="{00000000-0005-0000-0000-000082340000}"/>
    <cellStyle name="_PercentSpace_Book1 3" xfId="7924" xr:uid="{00000000-0005-0000-0000-000083340000}"/>
    <cellStyle name="_PercentSpace_Book1 3 2" xfId="19610" xr:uid="{00000000-0005-0000-0000-000084340000}"/>
    <cellStyle name="_PercentSpace_Book1 3 3" xfId="15347" xr:uid="{00000000-0005-0000-0000-000085340000}"/>
    <cellStyle name="_PercentSpace_Book1 3 4" xfId="22075" xr:uid="{00000000-0005-0000-0000-000086340000}"/>
    <cellStyle name="_PercentSpace_Book1 4" xfId="7925" xr:uid="{00000000-0005-0000-0000-000087340000}"/>
    <cellStyle name="_PercentSpace_Book1 4 2" xfId="19608" xr:uid="{00000000-0005-0000-0000-000088340000}"/>
    <cellStyle name="_PercentSpace_Book1 4 3" xfId="15345" xr:uid="{00000000-0005-0000-0000-000089340000}"/>
    <cellStyle name="_PercentSpace_Book1 4 4" xfId="22076" xr:uid="{00000000-0005-0000-0000-00008A340000}"/>
    <cellStyle name="_PercentSpace_Book1 5" xfId="7926" xr:uid="{00000000-0005-0000-0000-00008B340000}"/>
    <cellStyle name="_PercentSpace_Book1 5 2" xfId="22077" xr:uid="{00000000-0005-0000-0000-00008C340000}"/>
    <cellStyle name="_PercentSpace_Book1 6" xfId="11768" xr:uid="{00000000-0005-0000-0000-00008D340000}"/>
    <cellStyle name="_PercentSpace_Book1 7" xfId="7921" xr:uid="{00000000-0005-0000-0000-00008E340000}"/>
    <cellStyle name="_PercentSpace_Book1_3G Models" xfId="1750" xr:uid="{00000000-0005-0000-0000-00008F340000}"/>
    <cellStyle name="_PercentSpace_Book1_3G Models 2" xfId="1751" xr:uid="{00000000-0005-0000-0000-000090340000}"/>
    <cellStyle name="_PercentSpace_Book1_3G Models 2 2" xfId="7929" xr:uid="{00000000-0005-0000-0000-000091340000}"/>
    <cellStyle name="_PercentSpace_Book1_3G Models 2 2 2" xfId="19612" xr:uid="{00000000-0005-0000-0000-000092340000}"/>
    <cellStyle name="_PercentSpace_Book1_3G Models 2 2 3" xfId="15349" xr:uid="{00000000-0005-0000-0000-000093340000}"/>
    <cellStyle name="_PercentSpace_Book1_3G Models 2 2 4" xfId="22079" xr:uid="{00000000-0005-0000-0000-000094340000}"/>
    <cellStyle name="_PercentSpace_Book1_3G Models 2 3" xfId="17225" xr:uid="{00000000-0005-0000-0000-000095340000}"/>
    <cellStyle name="_PercentSpace_Book1_3G Models 2 4" xfId="11771" xr:uid="{00000000-0005-0000-0000-000096340000}"/>
    <cellStyle name="_PercentSpace_Book1_3G Models 2 5" xfId="22078" xr:uid="{00000000-0005-0000-0000-000097340000}"/>
    <cellStyle name="_PercentSpace_Book1_3G Models 2 6" xfId="7928" xr:uid="{00000000-0005-0000-0000-000098340000}"/>
    <cellStyle name="_PercentSpace_Book1_3G Models 3" xfId="7930" xr:uid="{00000000-0005-0000-0000-000099340000}"/>
    <cellStyle name="_PercentSpace_Book1_3G Models 3 2" xfId="19613" xr:uid="{00000000-0005-0000-0000-00009A340000}"/>
    <cellStyle name="_PercentSpace_Book1_3G Models 3 3" xfId="15350" xr:uid="{00000000-0005-0000-0000-00009B340000}"/>
    <cellStyle name="_PercentSpace_Book1_3G Models 3 4" xfId="22080" xr:uid="{00000000-0005-0000-0000-00009C340000}"/>
    <cellStyle name="_PercentSpace_Book1_3G Models 4" xfId="7931" xr:uid="{00000000-0005-0000-0000-00009D340000}"/>
    <cellStyle name="_PercentSpace_Book1_3G Models 4 2" xfId="19611" xr:uid="{00000000-0005-0000-0000-00009E340000}"/>
    <cellStyle name="_PercentSpace_Book1_3G Models 4 3" xfId="15348" xr:uid="{00000000-0005-0000-0000-00009F340000}"/>
    <cellStyle name="_PercentSpace_Book1_3G Models 4 4" xfId="22081" xr:uid="{00000000-0005-0000-0000-0000A0340000}"/>
    <cellStyle name="_PercentSpace_Book1_3G Models 5" xfId="7932" xr:uid="{00000000-0005-0000-0000-0000A1340000}"/>
    <cellStyle name="_PercentSpace_Book1_3G Models 5 2" xfId="22082" xr:uid="{00000000-0005-0000-0000-0000A2340000}"/>
    <cellStyle name="_PercentSpace_Book1_3G Models 6" xfId="11770" xr:uid="{00000000-0005-0000-0000-0000A3340000}"/>
    <cellStyle name="_PercentSpace_Book1_3G Models 7" xfId="7927" xr:uid="{00000000-0005-0000-0000-0000A4340000}"/>
    <cellStyle name="_PercentSpace_Business plan group output" xfId="1752" xr:uid="{00000000-0005-0000-0000-0000A5340000}"/>
    <cellStyle name="_PercentSpace_Business plan group output 2" xfId="1753" xr:uid="{00000000-0005-0000-0000-0000A6340000}"/>
    <cellStyle name="_PercentSpace_Business plan group output 2 2" xfId="7935" xr:uid="{00000000-0005-0000-0000-0000A7340000}"/>
    <cellStyle name="_PercentSpace_Business plan group output 2 2 2" xfId="19615" xr:uid="{00000000-0005-0000-0000-0000A8340000}"/>
    <cellStyle name="_PercentSpace_Business plan group output 2 2 3" xfId="15352" xr:uid="{00000000-0005-0000-0000-0000A9340000}"/>
    <cellStyle name="_PercentSpace_Business plan group output 2 2 4" xfId="22084" xr:uid="{00000000-0005-0000-0000-0000AA340000}"/>
    <cellStyle name="_PercentSpace_Business plan group output 2 3" xfId="17226" xr:uid="{00000000-0005-0000-0000-0000AB340000}"/>
    <cellStyle name="_PercentSpace_Business plan group output 2 4" xfId="11773" xr:uid="{00000000-0005-0000-0000-0000AC340000}"/>
    <cellStyle name="_PercentSpace_Business plan group output 2 5" xfId="22083" xr:uid="{00000000-0005-0000-0000-0000AD340000}"/>
    <cellStyle name="_PercentSpace_Business plan group output 2 6" xfId="7934" xr:uid="{00000000-0005-0000-0000-0000AE340000}"/>
    <cellStyle name="_PercentSpace_Business plan group output 3" xfId="7936" xr:uid="{00000000-0005-0000-0000-0000AF340000}"/>
    <cellStyle name="_PercentSpace_Business plan group output 3 2" xfId="19616" xr:uid="{00000000-0005-0000-0000-0000B0340000}"/>
    <cellStyle name="_PercentSpace_Business plan group output 3 3" xfId="15353" xr:uid="{00000000-0005-0000-0000-0000B1340000}"/>
    <cellStyle name="_PercentSpace_Business plan group output 3 4" xfId="22085" xr:uid="{00000000-0005-0000-0000-0000B2340000}"/>
    <cellStyle name="_PercentSpace_Business plan group output 4" xfId="7937" xr:uid="{00000000-0005-0000-0000-0000B3340000}"/>
    <cellStyle name="_PercentSpace_Business plan group output 4 2" xfId="19614" xr:uid="{00000000-0005-0000-0000-0000B4340000}"/>
    <cellStyle name="_PercentSpace_Business plan group output 4 3" xfId="15351" xr:uid="{00000000-0005-0000-0000-0000B5340000}"/>
    <cellStyle name="_PercentSpace_Business plan group output 4 4" xfId="22086" xr:uid="{00000000-0005-0000-0000-0000B6340000}"/>
    <cellStyle name="_PercentSpace_Business plan group output 5" xfId="7938" xr:uid="{00000000-0005-0000-0000-0000B7340000}"/>
    <cellStyle name="_PercentSpace_Business plan group output 5 2" xfId="22087" xr:uid="{00000000-0005-0000-0000-0000B8340000}"/>
    <cellStyle name="_PercentSpace_Business plan group output 6" xfId="11772" xr:uid="{00000000-0005-0000-0000-0000B9340000}"/>
    <cellStyle name="_PercentSpace_Business plan group output 7" xfId="7933" xr:uid="{00000000-0005-0000-0000-0000BA340000}"/>
    <cellStyle name="_PercentSpace_Celtel Summary Numbers - Aug 2004" xfId="1754" xr:uid="{00000000-0005-0000-0000-0000BB340000}"/>
    <cellStyle name="_PercentSpace_Celtel Summary Numbers - Aug 2004 2" xfId="11774" xr:uid="{00000000-0005-0000-0000-0000BC340000}"/>
    <cellStyle name="_PercentSpace_Celtel Summary Numbers - Aug 2004 3" xfId="7939" xr:uid="{00000000-0005-0000-0000-0000BD340000}"/>
    <cellStyle name="_PercentSpace_dcf" xfId="1755" xr:uid="{00000000-0005-0000-0000-0000BE340000}"/>
    <cellStyle name="_PercentSpace_dcf 2" xfId="1756" xr:uid="{00000000-0005-0000-0000-0000BF340000}"/>
    <cellStyle name="_PercentSpace_dcf 2 2" xfId="7942" xr:uid="{00000000-0005-0000-0000-0000C0340000}"/>
    <cellStyle name="_PercentSpace_dcf 2 2 2" xfId="19618" xr:uid="{00000000-0005-0000-0000-0000C1340000}"/>
    <cellStyle name="_PercentSpace_dcf 2 2 3" xfId="15355" xr:uid="{00000000-0005-0000-0000-0000C2340000}"/>
    <cellStyle name="_PercentSpace_dcf 2 2 4" xfId="22089" xr:uid="{00000000-0005-0000-0000-0000C3340000}"/>
    <cellStyle name="_PercentSpace_dcf 2 3" xfId="17227" xr:uid="{00000000-0005-0000-0000-0000C4340000}"/>
    <cellStyle name="_PercentSpace_dcf 2 4" xfId="11776" xr:uid="{00000000-0005-0000-0000-0000C5340000}"/>
    <cellStyle name="_PercentSpace_dcf 2 5" xfId="22088" xr:uid="{00000000-0005-0000-0000-0000C6340000}"/>
    <cellStyle name="_PercentSpace_dcf 2 6" xfId="7941" xr:uid="{00000000-0005-0000-0000-0000C7340000}"/>
    <cellStyle name="_PercentSpace_dcf 3" xfId="7943" xr:uid="{00000000-0005-0000-0000-0000C8340000}"/>
    <cellStyle name="_PercentSpace_dcf 3 2" xfId="19619" xr:uid="{00000000-0005-0000-0000-0000C9340000}"/>
    <cellStyle name="_PercentSpace_dcf 3 3" xfId="15356" xr:uid="{00000000-0005-0000-0000-0000CA340000}"/>
    <cellStyle name="_PercentSpace_dcf 3 4" xfId="22090" xr:uid="{00000000-0005-0000-0000-0000CB340000}"/>
    <cellStyle name="_PercentSpace_dcf 4" xfId="7944" xr:uid="{00000000-0005-0000-0000-0000CC340000}"/>
    <cellStyle name="_PercentSpace_dcf 4 2" xfId="19617" xr:uid="{00000000-0005-0000-0000-0000CD340000}"/>
    <cellStyle name="_PercentSpace_dcf 4 3" xfId="15354" xr:uid="{00000000-0005-0000-0000-0000CE340000}"/>
    <cellStyle name="_PercentSpace_dcf 4 4" xfId="22091" xr:uid="{00000000-0005-0000-0000-0000CF340000}"/>
    <cellStyle name="_PercentSpace_dcf 5" xfId="7945" xr:uid="{00000000-0005-0000-0000-0000D0340000}"/>
    <cellStyle name="_PercentSpace_dcf 5 2" xfId="22092" xr:uid="{00000000-0005-0000-0000-0000D1340000}"/>
    <cellStyle name="_PercentSpace_dcf 6" xfId="11775" xr:uid="{00000000-0005-0000-0000-0000D2340000}"/>
    <cellStyle name="_PercentSpace_dcf 7" xfId="7940" xr:uid="{00000000-0005-0000-0000-0000D3340000}"/>
    <cellStyle name="_PercentSpace_DCF Valuation per division" xfId="1757" xr:uid="{00000000-0005-0000-0000-0000D4340000}"/>
    <cellStyle name="_PercentSpace_DCF Valuation per division 2" xfId="1758" xr:uid="{00000000-0005-0000-0000-0000D5340000}"/>
    <cellStyle name="_PercentSpace_DCF Valuation per division 2 2" xfId="7948" xr:uid="{00000000-0005-0000-0000-0000D6340000}"/>
    <cellStyle name="_PercentSpace_DCF Valuation per division 2 2 2" xfId="19621" xr:uid="{00000000-0005-0000-0000-0000D7340000}"/>
    <cellStyle name="_PercentSpace_DCF Valuation per division 2 2 3" xfId="15358" xr:uid="{00000000-0005-0000-0000-0000D8340000}"/>
    <cellStyle name="_PercentSpace_DCF Valuation per division 2 2 4" xfId="22094" xr:uid="{00000000-0005-0000-0000-0000D9340000}"/>
    <cellStyle name="_PercentSpace_DCF Valuation per division 2 3" xfId="17228" xr:uid="{00000000-0005-0000-0000-0000DA340000}"/>
    <cellStyle name="_PercentSpace_DCF Valuation per division 2 4" xfId="11778" xr:uid="{00000000-0005-0000-0000-0000DB340000}"/>
    <cellStyle name="_PercentSpace_DCF Valuation per division 2 5" xfId="22093" xr:uid="{00000000-0005-0000-0000-0000DC340000}"/>
    <cellStyle name="_PercentSpace_DCF Valuation per division 2 6" xfId="7947" xr:uid="{00000000-0005-0000-0000-0000DD340000}"/>
    <cellStyle name="_PercentSpace_DCF Valuation per division 3" xfId="7949" xr:uid="{00000000-0005-0000-0000-0000DE340000}"/>
    <cellStyle name="_PercentSpace_DCF Valuation per division 3 2" xfId="19622" xr:uid="{00000000-0005-0000-0000-0000DF340000}"/>
    <cellStyle name="_PercentSpace_DCF Valuation per division 3 3" xfId="15359" xr:uid="{00000000-0005-0000-0000-0000E0340000}"/>
    <cellStyle name="_PercentSpace_DCF Valuation per division 3 4" xfId="22095" xr:uid="{00000000-0005-0000-0000-0000E1340000}"/>
    <cellStyle name="_PercentSpace_DCF Valuation per division 4" xfId="7950" xr:uid="{00000000-0005-0000-0000-0000E2340000}"/>
    <cellStyle name="_PercentSpace_DCF Valuation per division 4 2" xfId="19620" xr:uid="{00000000-0005-0000-0000-0000E3340000}"/>
    <cellStyle name="_PercentSpace_DCF Valuation per division 4 3" xfId="15357" xr:uid="{00000000-0005-0000-0000-0000E4340000}"/>
    <cellStyle name="_PercentSpace_DCF Valuation per division 4 4" xfId="22096" xr:uid="{00000000-0005-0000-0000-0000E5340000}"/>
    <cellStyle name="_PercentSpace_DCF Valuation per division 5" xfId="7951" xr:uid="{00000000-0005-0000-0000-0000E6340000}"/>
    <cellStyle name="_PercentSpace_DCF Valuation per division 5 2" xfId="22097" xr:uid="{00000000-0005-0000-0000-0000E7340000}"/>
    <cellStyle name="_PercentSpace_DCF Valuation per division 6" xfId="11777" xr:uid="{00000000-0005-0000-0000-0000E8340000}"/>
    <cellStyle name="_PercentSpace_DCF Valuation per division 7" xfId="7946" xr:uid="{00000000-0005-0000-0000-0000E9340000}"/>
    <cellStyle name="_PercentSpace_European Cable CSC (08 October 03)" xfId="1759" xr:uid="{00000000-0005-0000-0000-0000EA340000}"/>
    <cellStyle name="_PercentSpace_European Cable CSC (08 October 03) 2" xfId="1760" xr:uid="{00000000-0005-0000-0000-0000EB340000}"/>
    <cellStyle name="_PercentSpace_European Cable CSC (08 October 03) 2 2" xfId="7954" xr:uid="{00000000-0005-0000-0000-0000EC340000}"/>
    <cellStyle name="_PercentSpace_European Cable CSC (08 October 03) 2 2 2" xfId="19624" xr:uid="{00000000-0005-0000-0000-0000ED340000}"/>
    <cellStyle name="_PercentSpace_European Cable CSC (08 October 03) 2 2 3" xfId="15361" xr:uid="{00000000-0005-0000-0000-0000EE340000}"/>
    <cellStyle name="_PercentSpace_European Cable CSC (08 October 03) 2 2 4" xfId="22099" xr:uid="{00000000-0005-0000-0000-0000EF340000}"/>
    <cellStyle name="_PercentSpace_European Cable CSC (08 October 03) 2 3" xfId="17229" xr:uid="{00000000-0005-0000-0000-0000F0340000}"/>
    <cellStyle name="_PercentSpace_European Cable CSC (08 October 03) 2 4" xfId="11780" xr:uid="{00000000-0005-0000-0000-0000F1340000}"/>
    <cellStyle name="_PercentSpace_European Cable CSC (08 October 03) 2 5" xfId="22098" xr:uid="{00000000-0005-0000-0000-0000F2340000}"/>
    <cellStyle name="_PercentSpace_European Cable CSC (08 October 03) 2 6" xfId="7953" xr:uid="{00000000-0005-0000-0000-0000F3340000}"/>
    <cellStyle name="_PercentSpace_European Cable CSC (08 October 03) 3" xfId="7955" xr:uid="{00000000-0005-0000-0000-0000F4340000}"/>
    <cellStyle name="_PercentSpace_European Cable CSC (08 October 03) 3 2" xfId="19625" xr:uid="{00000000-0005-0000-0000-0000F5340000}"/>
    <cellStyle name="_PercentSpace_European Cable CSC (08 October 03) 3 3" xfId="15362" xr:uid="{00000000-0005-0000-0000-0000F6340000}"/>
    <cellStyle name="_PercentSpace_European Cable CSC (08 October 03) 3 4" xfId="22100" xr:uid="{00000000-0005-0000-0000-0000F7340000}"/>
    <cellStyle name="_PercentSpace_European Cable CSC (08 October 03) 4" xfId="7956" xr:uid="{00000000-0005-0000-0000-0000F8340000}"/>
    <cellStyle name="_PercentSpace_European Cable CSC (08 October 03) 4 2" xfId="19623" xr:uid="{00000000-0005-0000-0000-0000F9340000}"/>
    <cellStyle name="_PercentSpace_European Cable CSC (08 October 03) 4 3" xfId="15360" xr:uid="{00000000-0005-0000-0000-0000FA340000}"/>
    <cellStyle name="_PercentSpace_European Cable CSC (08 October 03) 4 4" xfId="22101" xr:uid="{00000000-0005-0000-0000-0000FB340000}"/>
    <cellStyle name="_PercentSpace_European Cable CSC (08 October 03) 5" xfId="7957" xr:uid="{00000000-0005-0000-0000-0000FC340000}"/>
    <cellStyle name="_PercentSpace_European Cable CSC (08 October 03) 5 2" xfId="22102" xr:uid="{00000000-0005-0000-0000-0000FD340000}"/>
    <cellStyle name="_PercentSpace_European Cable CSC (08 October 03) 6" xfId="11779" xr:uid="{00000000-0005-0000-0000-0000FE340000}"/>
    <cellStyle name="_PercentSpace_European Cable CSC (08 October 03) 7" xfId="7952" xr:uid="{00000000-0005-0000-0000-0000FF340000}"/>
    <cellStyle name="_PercentSpace_Industry Overview Master Spreadsheet" xfId="1761" xr:uid="{00000000-0005-0000-0000-000000350000}"/>
    <cellStyle name="_PercentSpace_Industry Overview Master Spreadsheet 2" xfId="1762" xr:uid="{00000000-0005-0000-0000-000001350000}"/>
    <cellStyle name="_PercentSpace_Industry Overview Master Spreadsheet 2 2" xfId="7960" xr:uid="{00000000-0005-0000-0000-000002350000}"/>
    <cellStyle name="_PercentSpace_Industry Overview Master Spreadsheet 2 2 2" xfId="19627" xr:uid="{00000000-0005-0000-0000-000003350000}"/>
    <cellStyle name="_PercentSpace_Industry Overview Master Spreadsheet 2 2 3" xfId="15364" xr:uid="{00000000-0005-0000-0000-000004350000}"/>
    <cellStyle name="_PercentSpace_Industry Overview Master Spreadsheet 2 2 4" xfId="22104" xr:uid="{00000000-0005-0000-0000-000005350000}"/>
    <cellStyle name="_PercentSpace_Industry Overview Master Spreadsheet 2 3" xfId="17230" xr:uid="{00000000-0005-0000-0000-000006350000}"/>
    <cellStyle name="_PercentSpace_Industry Overview Master Spreadsheet 2 4" xfId="11782" xr:uid="{00000000-0005-0000-0000-000007350000}"/>
    <cellStyle name="_PercentSpace_Industry Overview Master Spreadsheet 2 5" xfId="22103" xr:uid="{00000000-0005-0000-0000-000008350000}"/>
    <cellStyle name="_PercentSpace_Industry Overview Master Spreadsheet 2 6" xfId="7959" xr:uid="{00000000-0005-0000-0000-000009350000}"/>
    <cellStyle name="_PercentSpace_Industry Overview Master Spreadsheet 3" xfId="7961" xr:uid="{00000000-0005-0000-0000-00000A350000}"/>
    <cellStyle name="_PercentSpace_Industry Overview Master Spreadsheet 3 2" xfId="19628" xr:uid="{00000000-0005-0000-0000-00000B350000}"/>
    <cellStyle name="_PercentSpace_Industry Overview Master Spreadsheet 3 3" xfId="15365" xr:uid="{00000000-0005-0000-0000-00000C350000}"/>
    <cellStyle name="_PercentSpace_Industry Overview Master Spreadsheet 3 4" xfId="22105" xr:uid="{00000000-0005-0000-0000-00000D350000}"/>
    <cellStyle name="_PercentSpace_Industry Overview Master Spreadsheet 4" xfId="7962" xr:uid="{00000000-0005-0000-0000-00000E350000}"/>
    <cellStyle name="_PercentSpace_Industry Overview Master Spreadsheet 4 2" xfId="19626" xr:uid="{00000000-0005-0000-0000-00000F350000}"/>
    <cellStyle name="_PercentSpace_Industry Overview Master Spreadsheet 4 3" xfId="15363" xr:uid="{00000000-0005-0000-0000-000010350000}"/>
    <cellStyle name="_PercentSpace_Industry Overview Master Spreadsheet 4 4" xfId="22106" xr:uid="{00000000-0005-0000-0000-000011350000}"/>
    <cellStyle name="_PercentSpace_Industry Overview Master Spreadsheet 5" xfId="7963" xr:uid="{00000000-0005-0000-0000-000012350000}"/>
    <cellStyle name="_PercentSpace_Industry Overview Master Spreadsheet 5 2" xfId="22107" xr:uid="{00000000-0005-0000-0000-000013350000}"/>
    <cellStyle name="_PercentSpace_Industry Overview Master Spreadsheet 6" xfId="11781" xr:uid="{00000000-0005-0000-0000-000014350000}"/>
    <cellStyle name="_PercentSpace_Industry Overview Master Spreadsheet 7" xfId="7958" xr:uid="{00000000-0005-0000-0000-000015350000}"/>
    <cellStyle name="_PercentSpace_Merger model_02012003" xfId="1763" xr:uid="{00000000-0005-0000-0000-000016350000}"/>
    <cellStyle name="_PercentSpace_Merger model_02012003 2" xfId="1764" xr:uid="{00000000-0005-0000-0000-000017350000}"/>
    <cellStyle name="_PercentSpace_Merger model_02012003 2 2" xfId="7966" xr:uid="{00000000-0005-0000-0000-000018350000}"/>
    <cellStyle name="_PercentSpace_Merger model_02012003 2 2 2" xfId="19630" xr:uid="{00000000-0005-0000-0000-000019350000}"/>
    <cellStyle name="_PercentSpace_Merger model_02012003 2 2 3" xfId="15367" xr:uid="{00000000-0005-0000-0000-00001A350000}"/>
    <cellStyle name="_PercentSpace_Merger model_02012003 2 2 4" xfId="22109" xr:uid="{00000000-0005-0000-0000-00001B350000}"/>
    <cellStyle name="_PercentSpace_Merger model_02012003 2 3" xfId="17231" xr:uid="{00000000-0005-0000-0000-00001C350000}"/>
    <cellStyle name="_PercentSpace_Merger model_02012003 2 4" xfId="11784" xr:uid="{00000000-0005-0000-0000-00001D350000}"/>
    <cellStyle name="_PercentSpace_Merger model_02012003 2 5" xfId="22108" xr:uid="{00000000-0005-0000-0000-00001E350000}"/>
    <cellStyle name="_PercentSpace_Merger model_02012003 2 6" xfId="7965" xr:uid="{00000000-0005-0000-0000-00001F350000}"/>
    <cellStyle name="_PercentSpace_Merger model_02012003 3" xfId="7967" xr:uid="{00000000-0005-0000-0000-000020350000}"/>
    <cellStyle name="_PercentSpace_Merger model_02012003 3 2" xfId="19631" xr:uid="{00000000-0005-0000-0000-000021350000}"/>
    <cellStyle name="_PercentSpace_Merger model_02012003 3 3" xfId="15368" xr:uid="{00000000-0005-0000-0000-000022350000}"/>
    <cellStyle name="_PercentSpace_Merger model_02012003 3 4" xfId="22110" xr:uid="{00000000-0005-0000-0000-000023350000}"/>
    <cellStyle name="_PercentSpace_Merger model_02012003 4" xfId="7968" xr:uid="{00000000-0005-0000-0000-000024350000}"/>
    <cellStyle name="_PercentSpace_Merger model_02012003 4 2" xfId="19629" xr:uid="{00000000-0005-0000-0000-000025350000}"/>
    <cellStyle name="_PercentSpace_Merger model_02012003 4 3" xfId="15366" xr:uid="{00000000-0005-0000-0000-000026350000}"/>
    <cellStyle name="_PercentSpace_Merger model_02012003 4 4" xfId="22111" xr:uid="{00000000-0005-0000-0000-000027350000}"/>
    <cellStyle name="_PercentSpace_Merger model_02012003 5" xfId="7969" xr:uid="{00000000-0005-0000-0000-000028350000}"/>
    <cellStyle name="_PercentSpace_Merger model_02012003 5 2" xfId="22112" xr:uid="{00000000-0005-0000-0000-000029350000}"/>
    <cellStyle name="_PercentSpace_Merger model_02012003 6" xfId="11783" xr:uid="{00000000-0005-0000-0000-00002A350000}"/>
    <cellStyle name="_PercentSpace_Merger model_02012003 7" xfId="7964" xr:uid="{00000000-0005-0000-0000-00002B350000}"/>
    <cellStyle name="_PercentSpace_Merger Plan_AVP_3" xfId="1765" xr:uid="{00000000-0005-0000-0000-00002C350000}"/>
    <cellStyle name="_PercentSpace_Merger Plan_AVP_3 2" xfId="1766" xr:uid="{00000000-0005-0000-0000-00002D350000}"/>
    <cellStyle name="_PercentSpace_Merger Plan_AVP_3 2 2" xfId="7972" xr:uid="{00000000-0005-0000-0000-00002E350000}"/>
    <cellStyle name="_PercentSpace_Merger Plan_AVP_3 2 2 2" xfId="19633" xr:uid="{00000000-0005-0000-0000-00002F350000}"/>
    <cellStyle name="_PercentSpace_Merger Plan_AVP_3 2 2 3" xfId="15370" xr:uid="{00000000-0005-0000-0000-000030350000}"/>
    <cellStyle name="_PercentSpace_Merger Plan_AVP_3 2 2 4" xfId="22114" xr:uid="{00000000-0005-0000-0000-000031350000}"/>
    <cellStyle name="_PercentSpace_Merger Plan_AVP_3 2 3" xfId="17232" xr:uid="{00000000-0005-0000-0000-000032350000}"/>
    <cellStyle name="_PercentSpace_Merger Plan_AVP_3 2 4" xfId="11786" xr:uid="{00000000-0005-0000-0000-000033350000}"/>
    <cellStyle name="_PercentSpace_Merger Plan_AVP_3 2 5" xfId="22113" xr:uid="{00000000-0005-0000-0000-000034350000}"/>
    <cellStyle name="_PercentSpace_Merger Plan_AVP_3 2 6" xfId="7971" xr:uid="{00000000-0005-0000-0000-000035350000}"/>
    <cellStyle name="_PercentSpace_Merger Plan_AVP_3 3" xfId="7973" xr:uid="{00000000-0005-0000-0000-000036350000}"/>
    <cellStyle name="_PercentSpace_Merger Plan_AVP_3 3 2" xfId="19634" xr:uid="{00000000-0005-0000-0000-000037350000}"/>
    <cellStyle name="_PercentSpace_Merger Plan_AVP_3 3 3" xfId="15371" xr:uid="{00000000-0005-0000-0000-000038350000}"/>
    <cellStyle name="_PercentSpace_Merger Plan_AVP_3 3 4" xfId="22115" xr:uid="{00000000-0005-0000-0000-000039350000}"/>
    <cellStyle name="_PercentSpace_Merger Plan_AVP_3 4" xfId="7974" xr:uid="{00000000-0005-0000-0000-00003A350000}"/>
    <cellStyle name="_PercentSpace_Merger Plan_AVP_3 4 2" xfId="19632" xr:uid="{00000000-0005-0000-0000-00003B350000}"/>
    <cellStyle name="_PercentSpace_Merger Plan_AVP_3 4 3" xfId="15369" xr:uid="{00000000-0005-0000-0000-00003C350000}"/>
    <cellStyle name="_PercentSpace_Merger Plan_AVP_3 4 4" xfId="22116" xr:uid="{00000000-0005-0000-0000-00003D350000}"/>
    <cellStyle name="_PercentSpace_Merger Plan_AVP_3 5" xfId="7975" xr:uid="{00000000-0005-0000-0000-00003E350000}"/>
    <cellStyle name="_PercentSpace_Merger Plan_AVP_3 5 2" xfId="22117" xr:uid="{00000000-0005-0000-0000-00003F350000}"/>
    <cellStyle name="_PercentSpace_Merger Plan_AVP_3 6" xfId="11785" xr:uid="{00000000-0005-0000-0000-000040350000}"/>
    <cellStyle name="_PercentSpace_Merger Plan_AVP_3 7" xfId="7970" xr:uid="{00000000-0005-0000-0000-000041350000}"/>
    <cellStyle name="_PercentSpace_Model Master" xfId="1767" xr:uid="{00000000-0005-0000-0000-000042350000}"/>
    <cellStyle name="_PercentSpace_Model Master 2" xfId="1768" xr:uid="{00000000-0005-0000-0000-000043350000}"/>
    <cellStyle name="_PercentSpace_Model Master 2 2" xfId="7978" xr:uid="{00000000-0005-0000-0000-000044350000}"/>
    <cellStyle name="_PercentSpace_Model Master 2 2 2" xfId="19636" xr:uid="{00000000-0005-0000-0000-000045350000}"/>
    <cellStyle name="_PercentSpace_Model Master 2 2 3" xfId="15373" xr:uid="{00000000-0005-0000-0000-000046350000}"/>
    <cellStyle name="_PercentSpace_Model Master 2 2 4" xfId="22119" xr:uid="{00000000-0005-0000-0000-000047350000}"/>
    <cellStyle name="_PercentSpace_Model Master 2 3" xfId="17233" xr:uid="{00000000-0005-0000-0000-000048350000}"/>
    <cellStyle name="_PercentSpace_Model Master 2 4" xfId="11788" xr:uid="{00000000-0005-0000-0000-000049350000}"/>
    <cellStyle name="_PercentSpace_Model Master 2 5" xfId="22118" xr:uid="{00000000-0005-0000-0000-00004A350000}"/>
    <cellStyle name="_PercentSpace_Model Master 2 6" xfId="7977" xr:uid="{00000000-0005-0000-0000-00004B350000}"/>
    <cellStyle name="_PercentSpace_Model Master 3" xfId="7979" xr:uid="{00000000-0005-0000-0000-00004C350000}"/>
    <cellStyle name="_PercentSpace_Model Master 3 2" xfId="19637" xr:uid="{00000000-0005-0000-0000-00004D350000}"/>
    <cellStyle name="_PercentSpace_Model Master 3 3" xfId="15374" xr:uid="{00000000-0005-0000-0000-00004E350000}"/>
    <cellStyle name="_PercentSpace_Model Master 3 4" xfId="22120" xr:uid="{00000000-0005-0000-0000-00004F350000}"/>
    <cellStyle name="_PercentSpace_Model Master 4" xfId="7980" xr:uid="{00000000-0005-0000-0000-000050350000}"/>
    <cellStyle name="_PercentSpace_Model Master 4 2" xfId="19635" xr:uid="{00000000-0005-0000-0000-000051350000}"/>
    <cellStyle name="_PercentSpace_Model Master 4 3" xfId="15372" xr:uid="{00000000-0005-0000-0000-000052350000}"/>
    <cellStyle name="_PercentSpace_Model Master 4 4" xfId="22121" xr:uid="{00000000-0005-0000-0000-000053350000}"/>
    <cellStyle name="_PercentSpace_Model Master 5" xfId="7981" xr:uid="{00000000-0005-0000-0000-000054350000}"/>
    <cellStyle name="_PercentSpace_Model Master 5 2" xfId="22122" xr:uid="{00000000-0005-0000-0000-000055350000}"/>
    <cellStyle name="_PercentSpace_Model Master 6" xfId="11787" xr:uid="{00000000-0005-0000-0000-000056350000}"/>
    <cellStyle name="_PercentSpace_Model Master 7" xfId="7976" xr:uid="{00000000-0005-0000-0000-000057350000}"/>
    <cellStyle name="_PercentSpace_Phoenix Model - Dec 12 (GS Version)" xfId="1769" xr:uid="{00000000-0005-0000-0000-000058350000}"/>
    <cellStyle name="_PercentSpace_Phoenix Model - Dec 12 (GS Version) 2" xfId="11789" xr:uid="{00000000-0005-0000-0000-000059350000}"/>
    <cellStyle name="_PercentSpace_Phoenix Model - Dec 12 (GS Version) 3" xfId="7982" xr:uid="{00000000-0005-0000-0000-00005A350000}"/>
    <cellStyle name="_PercentSpace_Surftime DCF v7" xfId="1770" xr:uid="{00000000-0005-0000-0000-00005B350000}"/>
    <cellStyle name="_PercentSpace_Surftime DCF v7 2" xfId="1771" xr:uid="{00000000-0005-0000-0000-00005C350000}"/>
    <cellStyle name="_PercentSpace_Surftime DCF v7 2 2" xfId="7985" xr:uid="{00000000-0005-0000-0000-00005D350000}"/>
    <cellStyle name="_PercentSpace_Surftime DCF v7 2 2 2" xfId="19639" xr:uid="{00000000-0005-0000-0000-00005E350000}"/>
    <cellStyle name="_PercentSpace_Surftime DCF v7 2 2 3" xfId="15376" xr:uid="{00000000-0005-0000-0000-00005F350000}"/>
    <cellStyle name="_PercentSpace_Surftime DCF v7 2 2 4" xfId="22124" xr:uid="{00000000-0005-0000-0000-000060350000}"/>
    <cellStyle name="_PercentSpace_Surftime DCF v7 2 3" xfId="17234" xr:uid="{00000000-0005-0000-0000-000061350000}"/>
    <cellStyle name="_PercentSpace_Surftime DCF v7 2 4" xfId="11791" xr:uid="{00000000-0005-0000-0000-000062350000}"/>
    <cellStyle name="_PercentSpace_Surftime DCF v7 2 5" xfId="22123" xr:uid="{00000000-0005-0000-0000-000063350000}"/>
    <cellStyle name="_PercentSpace_Surftime DCF v7 2 6" xfId="7984" xr:uid="{00000000-0005-0000-0000-000064350000}"/>
    <cellStyle name="_PercentSpace_Surftime DCF v7 3" xfId="7986" xr:uid="{00000000-0005-0000-0000-000065350000}"/>
    <cellStyle name="_PercentSpace_Surftime DCF v7 3 2" xfId="19640" xr:uid="{00000000-0005-0000-0000-000066350000}"/>
    <cellStyle name="_PercentSpace_Surftime DCF v7 3 3" xfId="15377" xr:uid="{00000000-0005-0000-0000-000067350000}"/>
    <cellStyle name="_PercentSpace_Surftime DCF v7 3 4" xfId="22125" xr:uid="{00000000-0005-0000-0000-000068350000}"/>
    <cellStyle name="_PercentSpace_Surftime DCF v7 4" xfId="7987" xr:uid="{00000000-0005-0000-0000-000069350000}"/>
    <cellStyle name="_PercentSpace_Surftime DCF v7 4 2" xfId="19638" xr:uid="{00000000-0005-0000-0000-00006A350000}"/>
    <cellStyle name="_PercentSpace_Surftime DCF v7 4 3" xfId="15375" xr:uid="{00000000-0005-0000-0000-00006B350000}"/>
    <cellStyle name="_PercentSpace_Surftime DCF v7 4 4" xfId="22126" xr:uid="{00000000-0005-0000-0000-00006C350000}"/>
    <cellStyle name="_PercentSpace_Surftime DCF v7 5" xfId="7988" xr:uid="{00000000-0005-0000-0000-00006D350000}"/>
    <cellStyle name="_PercentSpace_Surftime DCF v7 5 2" xfId="22127" xr:uid="{00000000-0005-0000-0000-00006E350000}"/>
    <cellStyle name="_PercentSpace_Surftime DCF v7 6" xfId="11790" xr:uid="{00000000-0005-0000-0000-00006F350000}"/>
    <cellStyle name="_PercentSpace_Surftime DCF v7 7" xfId="7983" xr:uid="{00000000-0005-0000-0000-000070350000}"/>
    <cellStyle name="_PercentSpace_Vodafone model" xfId="1772" xr:uid="{00000000-0005-0000-0000-000071350000}"/>
    <cellStyle name="_PercentSpace_Vodafone model 2" xfId="1773" xr:uid="{00000000-0005-0000-0000-000072350000}"/>
    <cellStyle name="_PercentSpace_Vodafone model 2 2" xfId="7991" xr:uid="{00000000-0005-0000-0000-000073350000}"/>
    <cellStyle name="_PercentSpace_Vodafone model 2 2 2" xfId="19642" xr:uid="{00000000-0005-0000-0000-000074350000}"/>
    <cellStyle name="_PercentSpace_Vodafone model 2 2 3" xfId="15379" xr:uid="{00000000-0005-0000-0000-000075350000}"/>
    <cellStyle name="_PercentSpace_Vodafone model 2 2 4" xfId="22129" xr:uid="{00000000-0005-0000-0000-000076350000}"/>
    <cellStyle name="_PercentSpace_Vodafone model 2 3" xfId="17235" xr:uid="{00000000-0005-0000-0000-000077350000}"/>
    <cellStyle name="_PercentSpace_Vodafone model 2 4" xfId="11793" xr:uid="{00000000-0005-0000-0000-000078350000}"/>
    <cellStyle name="_PercentSpace_Vodafone model 2 5" xfId="22128" xr:uid="{00000000-0005-0000-0000-000079350000}"/>
    <cellStyle name="_PercentSpace_Vodafone model 2 6" xfId="7990" xr:uid="{00000000-0005-0000-0000-00007A350000}"/>
    <cellStyle name="_PercentSpace_Vodafone model 3" xfId="7992" xr:uid="{00000000-0005-0000-0000-00007B350000}"/>
    <cellStyle name="_PercentSpace_Vodafone model 3 2" xfId="19643" xr:uid="{00000000-0005-0000-0000-00007C350000}"/>
    <cellStyle name="_PercentSpace_Vodafone model 3 3" xfId="15380" xr:uid="{00000000-0005-0000-0000-00007D350000}"/>
    <cellStyle name="_PercentSpace_Vodafone model 3 4" xfId="22130" xr:uid="{00000000-0005-0000-0000-00007E350000}"/>
    <cellStyle name="_PercentSpace_Vodafone model 4" xfId="7993" xr:uid="{00000000-0005-0000-0000-00007F350000}"/>
    <cellStyle name="_PercentSpace_Vodafone model 4 2" xfId="19641" xr:uid="{00000000-0005-0000-0000-000080350000}"/>
    <cellStyle name="_PercentSpace_Vodafone model 4 3" xfId="15378" xr:uid="{00000000-0005-0000-0000-000081350000}"/>
    <cellStyle name="_PercentSpace_Vodafone model 4 4" xfId="22131" xr:uid="{00000000-0005-0000-0000-000082350000}"/>
    <cellStyle name="_PercentSpace_Vodafone model 5" xfId="7994" xr:uid="{00000000-0005-0000-0000-000083350000}"/>
    <cellStyle name="_PercentSpace_Vodafone model 5 2" xfId="22132" xr:uid="{00000000-0005-0000-0000-000084350000}"/>
    <cellStyle name="_PercentSpace_Vodafone model 6" xfId="11792" xr:uid="{00000000-0005-0000-0000-000085350000}"/>
    <cellStyle name="_PercentSpace_Vodafone model 7" xfId="7989" xr:uid="{00000000-0005-0000-0000-000086350000}"/>
    <cellStyle name="_PercentSpace_WACC analysis 02" xfId="1774" xr:uid="{00000000-0005-0000-0000-000087350000}"/>
    <cellStyle name="_PercentSpace_WACC analysis 02 2" xfId="1775" xr:uid="{00000000-0005-0000-0000-000088350000}"/>
    <cellStyle name="_PercentSpace_WACC analysis 02 2 2" xfId="7997" xr:uid="{00000000-0005-0000-0000-000089350000}"/>
    <cellStyle name="_PercentSpace_WACC analysis 02 2 2 2" xfId="19645" xr:uid="{00000000-0005-0000-0000-00008A350000}"/>
    <cellStyle name="_PercentSpace_WACC analysis 02 2 2 3" xfId="15382" xr:uid="{00000000-0005-0000-0000-00008B350000}"/>
    <cellStyle name="_PercentSpace_WACC analysis 02 2 2 4" xfId="22134" xr:uid="{00000000-0005-0000-0000-00008C350000}"/>
    <cellStyle name="_PercentSpace_WACC analysis 02 2 3" xfId="17236" xr:uid="{00000000-0005-0000-0000-00008D350000}"/>
    <cellStyle name="_PercentSpace_WACC analysis 02 2 4" xfId="11795" xr:uid="{00000000-0005-0000-0000-00008E350000}"/>
    <cellStyle name="_PercentSpace_WACC analysis 02 2 5" xfId="22133" xr:uid="{00000000-0005-0000-0000-00008F350000}"/>
    <cellStyle name="_PercentSpace_WACC analysis 02 2 6" xfId="7996" xr:uid="{00000000-0005-0000-0000-000090350000}"/>
    <cellStyle name="_PercentSpace_WACC analysis 02 3" xfId="7998" xr:uid="{00000000-0005-0000-0000-000091350000}"/>
    <cellStyle name="_PercentSpace_WACC analysis 02 3 2" xfId="19646" xr:uid="{00000000-0005-0000-0000-000092350000}"/>
    <cellStyle name="_PercentSpace_WACC analysis 02 3 3" xfId="15383" xr:uid="{00000000-0005-0000-0000-000093350000}"/>
    <cellStyle name="_PercentSpace_WACC analysis 02 3 4" xfId="22135" xr:uid="{00000000-0005-0000-0000-000094350000}"/>
    <cellStyle name="_PercentSpace_WACC analysis 02 4" xfId="7999" xr:uid="{00000000-0005-0000-0000-000095350000}"/>
    <cellStyle name="_PercentSpace_WACC analysis 02 4 2" xfId="19644" xr:uid="{00000000-0005-0000-0000-000096350000}"/>
    <cellStyle name="_PercentSpace_WACC analysis 02 4 3" xfId="15381" xr:uid="{00000000-0005-0000-0000-000097350000}"/>
    <cellStyle name="_PercentSpace_WACC analysis 02 4 4" xfId="22136" xr:uid="{00000000-0005-0000-0000-000098350000}"/>
    <cellStyle name="_PercentSpace_WACC analysis 02 5" xfId="8000" xr:uid="{00000000-0005-0000-0000-000099350000}"/>
    <cellStyle name="_PercentSpace_WACC analysis 02 5 2" xfId="22137" xr:uid="{00000000-0005-0000-0000-00009A350000}"/>
    <cellStyle name="_PercentSpace_WACC analysis 02 6" xfId="11794" xr:uid="{00000000-0005-0000-0000-00009B350000}"/>
    <cellStyle name="_PercentSpace_WACC analysis 02 7" xfId="7995" xr:uid="{00000000-0005-0000-0000-00009C350000}"/>
    <cellStyle name="_Plan 2011 Radio" xfId="1776" xr:uid="{00000000-0005-0000-0000-00009D350000}"/>
    <cellStyle name="_Plan 2011 Radio 2" xfId="11796" xr:uid="{00000000-0005-0000-0000-00009E350000}"/>
    <cellStyle name="_Plan 2011 Radio 3" xfId="8001" xr:uid="{00000000-0005-0000-0000-00009F350000}"/>
    <cellStyle name="_PPTO_MENSUALIZADO" xfId="1777" xr:uid="{00000000-0005-0000-0000-0000A0350000}"/>
    <cellStyle name="_PPTO_MENSUALIZADO 2" xfId="1778" xr:uid="{00000000-0005-0000-0000-0000A1350000}"/>
    <cellStyle name="_PPTO_MENSUALIZADO 2 2" xfId="8004" xr:uid="{00000000-0005-0000-0000-0000A2350000}"/>
    <cellStyle name="_PPTO_MENSUALIZADO 2 2 2" xfId="19648" xr:uid="{00000000-0005-0000-0000-0000A3350000}"/>
    <cellStyle name="_PPTO_MENSUALIZADO 2 2 3" xfId="15385" xr:uid="{00000000-0005-0000-0000-0000A4350000}"/>
    <cellStyle name="_PPTO_MENSUALIZADO 2 3" xfId="17237" xr:uid="{00000000-0005-0000-0000-0000A5350000}"/>
    <cellStyle name="_PPTO_MENSUALIZADO 2 4" xfId="11798" xr:uid="{00000000-0005-0000-0000-0000A6350000}"/>
    <cellStyle name="_PPTO_MENSUALIZADO 2 5" xfId="8003" xr:uid="{00000000-0005-0000-0000-0000A7350000}"/>
    <cellStyle name="_PPTO_MENSUALIZADO 3" xfId="8005" xr:uid="{00000000-0005-0000-0000-0000A8350000}"/>
    <cellStyle name="_PPTO_MENSUALIZADO 3 2" xfId="19649" xr:uid="{00000000-0005-0000-0000-0000A9350000}"/>
    <cellStyle name="_PPTO_MENSUALIZADO 3 3" xfId="15386" xr:uid="{00000000-0005-0000-0000-0000AA350000}"/>
    <cellStyle name="_PPTO_MENSUALIZADO 4" xfId="8006" xr:uid="{00000000-0005-0000-0000-0000AB350000}"/>
    <cellStyle name="_PPTO_MENSUALIZADO 4 2" xfId="19647" xr:uid="{00000000-0005-0000-0000-0000AC350000}"/>
    <cellStyle name="_PPTO_MENSUALIZADO 4 3" xfId="15384" xr:uid="{00000000-0005-0000-0000-0000AD350000}"/>
    <cellStyle name="_PPTO_MENSUALIZADO 5" xfId="8007" xr:uid="{00000000-0005-0000-0000-0000AE350000}"/>
    <cellStyle name="_PPTO_MENSUALIZADO 5 2" xfId="22138" xr:uid="{00000000-0005-0000-0000-0000AF350000}"/>
    <cellStyle name="_PPTO_MENSUALIZADO 6" xfId="11797" xr:uid="{00000000-0005-0000-0000-0000B0350000}"/>
    <cellStyle name="_PPTO_MENSUALIZADO 7" xfId="8002" xr:uid="{00000000-0005-0000-0000-0000B1350000}"/>
    <cellStyle name="_Presentación CIERRE MES 13_CONSO_240112" xfId="20469" xr:uid="{00000000-0005-0000-0000-0000B2350000}"/>
    <cellStyle name="_Resumen Medidas Radio" xfId="1779" xr:uid="{00000000-0005-0000-0000-0000B3350000}"/>
    <cellStyle name="_Resumen Medidas Radio 2" xfId="11799" xr:uid="{00000000-0005-0000-0000-0000B4350000}"/>
    <cellStyle name="_Resumen Medidas Radio 3" xfId="8008" xr:uid="{00000000-0005-0000-0000-0000B5350000}"/>
    <cellStyle name="_Row1" xfId="1780" xr:uid="{00000000-0005-0000-0000-0000B6350000}"/>
    <cellStyle name="_Row1 2" xfId="1781" xr:uid="{00000000-0005-0000-0000-0000B7350000}"/>
    <cellStyle name="_Row1 2 2" xfId="8011" xr:uid="{00000000-0005-0000-0000-0000B8350000}"/>
    <cellStyle name="_Row1 2 2 2" xfId="19651" xr:uid="{00000000-0005-0000-0000-0000B9350000}"/>
    <cellStyle name="_Row1 2 2 3" xfId="15388" xr:uid="{00000000-0005-0000-0000-0000BA350000}"/>
    <cellStyle name="_Row1 2 2 4" xfId="22140" xr:uid="{00000000-0005-0000-0000-0000BB350000}"/>
    <cellStyle name="_Row1 2 3" xfId="17238" xr:uid="{00000000-0005-0000-0000-0000BC350000}"/>
    <cellStyle name="_Row1 2 4" xfId="11801" xr:uid="{00000000-0005-0000-0000-0000BD350000}"/>
    <cellStyle name="_Row1 2 5" xfId="22139" xr:uid="{00000000-0005-0000-0000-0000BE350000}"/>
    <cellStyle name="_Row1 2 6" xfId="8010" xr:uid="{00000000-0005-0000-0000-0000BF350000}"/>
    <cellStyle name="_Row1 3" xfId="8012" xr:uid="{00000000-0005-0000-0000-0000C0350000}"/>
    <cellStyle name="_Row1 3 2" xfId="19652" xr:uid="{00000000-0005-0000-0000-0000C1350000}"/>
    <cellStyle name="_Row1 3 3" xfId="15389" xr:uid="{00000000-0005-0000-0000-0000C2350000}"/>
    <cellStyle name="_Row1 3 4" xfId="22141" xr:uid="{00000000-0005-0000-0000-0000C3350000}"/>
    <cellStyle name="_Row1 4" xfId="8013" xr:uid="{00000000-0005-0000-0000-0000C4350000}"/>
    <cellStyle name="_Row1 4 2" xfId="19650" xr:uid="{00000000-0005-0000-0000-0000C5350000}"/>
    <cellStyle name="_Row1 4 3" xfId="15387" xr:uid="{00000000-0005-0000-0000-0000C6350000}"/>
    <cellStyle name="_Row1 4 4" xfId="22142" xr:uid="{00000000-0005-0000-0000-0000C7350000}"/>
    <cellStyle name="_Row1 5" xfId="8014" xr:uid="{00000000-0005-0000-0000-0000C8350000}"/>
    <cellStyle name="_Row1 5 2" xfId="22143" xr:uid="{00000000-0005-0000-0000-0000C9350000}"/>
    <cellStyle name="_Row1 6" xfId="11800" xr:uid="{00000000-0005-0000-0000-0000CA350000}"/>
    <cellStyle name="_Row1 7" xfId="8009" xr:uid="{00000000-0005-0000-0000-0000CB350000}"/>
    <cellStyle name="_Row1_quecomparativa" xfId="1782" xr:uid="{00000000-0005-0000-0000-0000CC350000}"/>
    <cellStyle name="_Row1_quecomparativa 2" xfId="11802" xr:uid="{00000000-0005-0000-0000-0000CD350000}"/>
    <cellStyle name="_Row1_quecomparativa 3" xfId="8015" xr:uid="{00000000-0005-0000-0000-0000CE350000}"/>
    <cellStyle name="_Row10" xfId="1783" xr:uid="{00000000-0005-0000-0000-0000CF350000}"/>
    <cellStyle name="_Row10 2" xfId="1784" xr:uid="{00000000-0005-0000-0000-0000D0350000}"/>
    <cellStyle name="_Row10 2 2" xfId="8018" xr:uid="{00000000-0005-0000-0000-0000D1350000}"/>
    <cellStyle name="_Row10 2 2 2" xfId="19654" xr:uid="{00000000-0005-0000-0000-0000D2350000}"/>
    <cellStyle name="_Row10 2 2 3" xfId="15391" xr:uid="{00000000-0005-0000-0000-0000D3350000}"/>
    <cellStyle name="_Row10 2 2 4" xfId="22145" xr:uid="{00000000-0005-0000-0000-0000D4350000}"/>
    <cellStyle name="_Row10 2 3" xfId="17239" xr:uid="{00000000-0005-0000-0000-0000D5350000}"/>
    <cellStyle name="_Row10 2 4" xfId="11804" xr:uid="{00000000-0005-0000-0000-0000D6350000}"/>
    <cellStyle name="_Row10 2 5" xfId="22144" xr:uid="{00000000-0005-0000-0000-0000D7350000}"/>
    <cellStyle name="_Row10 2 6" xfId="8017" xr:uid="{00000000-0005-0000-0000-0000D8350000}"/>
    <cellStyle name="_Row10 3" xfId="8019" xr:uid="{00000000-0005-0000-0000-0000D9350000}"/>
    <cellStyle name="_Row10 3 2" xfId="19655" xr:uid="{00000000-0005-0000-0000-0000DA350000}"/>
    <cellStyle name="_Row10 3 3" xfId="15392" xr:uid="{00000000-0005-0000-0000-0000DB350000}"/>
    <cellStyle name="_Row10 3 4" xfId="22146" xr:uid="{00000000-0005-0000-0000-0000DC350000}"/>
    <cellStyle name="_Row10 4" xfId="8020" xr:uid="{00000000-0005-0000-0000-0000DD350000}"/>
    <cellStyle name="_Row10 4 2" xfId="19653" xr:uid="{00000000-0005-0000-0000-0000DE350000}"/>
    <cellStyle name="_Row10 4 3" xfId="15390" xr:uid="{00000000-0005-0000-0000-0000DF350000}"/>
    <cellStyle name="_Row10 4 4" xfId="22147" xr:uid="{00000000-0005-0000-0000-0000E0350000}"/>
    <cellStyle name="_Row10 5" xfId="8021" xr:uid="{00000000-0005-0000-0000-0000E1350000}"/>
    <cellStyle name="_Row10 5 2" xfId="22148" xr:uid="{00000000-0005-0000-0000-0000E2350000}"/>
    <cellStyle name="_Row10 6" xfId="11803" xr:uid="{00000000-0005-0000-0000-0000E3350000}"/>
    <cellStyle name="_Row10 7" xfId="8016" xr:uid="{00000000-0005-0000-0000-0000E4350000}"/>
    <cellStyle name="_Row2" xfId="1785" xr:uid="{00000000-0005-0000-0000-0000E5350000}"/>
    <cellStyle name="_Row2 2" xfId="11805" xr:uid="{00000000-0005-0000-0000-0000E6350000}"/>
    <cellStyle name="_Row2 3" xfId="8022" xr:uid="{00000000-0005-0000-0000-0000E7350000}"/>
    <cellStyle name="_Row2_quecomparativa" xfId="1786" xr:uid="{00000000-0005-0000-0000-0000E8350000}"/>
    <cellStyle name="_Row2_quecomparativa 2" xfId="11806" xr:uid="{00000000-0005-0000-0000-0000E9350000}"/>
    <cellStyle name="_Row2_quecomparativa 3" xfId="8023" xr:uid="{00000000-0005-0000-0000-0000EA350000}"/>
    <cellStyle name="_Row3" xfId="1787" xr:uid="{00000000-0005-0000-0000-0000EB350000}"/>
    <cellStyle name="_Row3 2" xfId="11807" xr:uid="{00000000-0005-0000-0000-0000EC350000}"/>
    <cellStyle name="_Row3 3" xfId="8024" xr:uid="{00000000-0005-0000-0000-0000ED350000}"/>
    <cellStyle name="_Row3_quecomparativa" xfId="1788" xr:uid="{00000000-0005-0000-0000-0000EE350000}"/>
    <cellStyle name="_Row3_quecomparativa 2" xfId="11808" xr:uid="{00000000-0005-0000-0000-0000EF350000}"/>
    <cellStyle name="_Row3_quecomparativa 3" xfId="8025" xr:uid="{00000000-0005-0000-0000-0000F0350000}"/>
    <cellStyle name="_Row4" xfId="1789" xr:uid="{00000000-0005-0000-0000-0000F1350000}"/>
    <cellStyle name="_Row4 2" xfId="17240" xr:uid="{00000000-0005-0000-0000-0000F2350000}"/>
    <cellStyle name="_Row4 3" xfId="11809" xr:uid="{00000000-0005-0000-0000-0000F3350000}"/>
    <cellStyle name="_Row4 4" xfId="8026" xr:uid="{00000000-0005-0000-0000-0000F4350000}"/>
    <cellStyle name="_Row4_Back up 1T13 gráficos ppt" xfId="20470" xr:uid="{00000000-0005-0000-0000-0000F5350000}"/>
    <cellStyle name="_Row4_quecomparativa" xfId="1790" xr:uid="{00000000-0005-0000-0000-0000F6350000}"/>
    <cellStyle name="_Row4_quecomparativa 2" xfId="11810" xr:uid="{00000000-0005-0000-0000-0000F7350000}"/>
    <cellStyle name="_Row4_quecomparativa 3" xfId="8027" xr:uid="{00000000-0005-0000-0000-0000F8350000}"/>
    <cellStyle name="_Row5" xfId="1791" xr:uid="{00000000-0005-0000-0000-0000F9350000}"/>
    <cellStyle name="_Row5 2" xfId="11811" xr:uid="{00000000-0005-0000-0000-0000FA350000}"/>
    <cellStyle name="_Row5 3" xfId="8028" xr:uid="{00000000-0005-0000-0000-0000FB350000}"/>
    <cellStyle name="_Row5_quecomparativa" xfId="1792" xr:uid="{00000000-0005-0000-0000-0000FC350000}"/>
    <cellStyle name="_Row5_quecomparativa 2" xfId="11812" xr:uid="{00000000-0005-0000-0000-0000FD350000}"/>
    <cellStyle name="_Row5_quecomparativa 3" xfId="8029" xr:uid="{00000000-0005-0000-0000-0000FE350000}"/>
    <cellStyle name="_Row6" xfId="1793" xr:uid="{00000000-0005-0000-0000-0000FF350000}"/>
    <cellStyle name="_Row6 2" xfId="11813" xr:uid="{00000000-0005-0000-0000-000000360000}"/>
    <cellStyle name="_Row6 3" xfId="8030" xr:uid="{00000000-0005-0000-0000-000001360000}"/>
    <cellStyle name="_Row6_quecomparativa" xfId="1794" xr:uid="{00000000-0005-0000-0000-000002360000}"/>
    <cellStyle name="_Row6_quecomparativa 2" xfId="11814" xr:uid="{00000000-0005-0000-0000-000003360000}"/>
    <cellStyle name="_Row6_quecomparativa 3" xfId="8031" xr:uid="{00000000-0005-0000-0000-000004360000}"/>
    <cellStyle name="_Row7" xfId="1795" xr:uid="{00000000-0005-0000-0000-000005360000}"/>
    <cellStyle name="_Row7 2" xfId="1796" xr:uid="{00000000-0005-0000-0000-000006360000}"/>
    <cellStyle name="_Row7 2 2" xfId="22149" xr:uid="{00000000-0005-0000-0000-000007360000}"/>
    <cellStyle name="_Row7 2 3" xfId="8033" xr:uid="{00000000-0005-0000-0000-000008360000}"/>
    <cellStyle name="_Row7 3" xfId="11815" xr:uid="{00000000-0005-0000-0000-000009360000}"/>
    <cellStyle name="_Row7 4" xfId="8032" xr:uid="{00000000-0005-0000-0000-00000A360000}"/>
    <cellStyle name="_Row7_quecomparativa" xfId="1797" xr:uid="{00000000-0005-0000-0000-00000B360000}"/>
    <cellStyle name="_Row7_quecomparativa 2" xfId="11816" xr:uid="{00000000-0005-0000-0000-00000C360000}"/>
    <cellStyle name="_Row7_quecomparativa 3" xfId="8034" xr:uid="{00000000-0005-0000-0000-00000D360000}"/>
    <cellStyle name="_Row7_VOC Key Financials Web 2012 plano 3 diapos medio" xfId="8035" xr:uid="{00000000-0005-0000-0000-00000E360000}"/>
    <cellStyle name="_Row7_VOC Key Financials Web 2012 plano 3 diapos medio 2" xfId="15393" xr:uid="{00000000-0005-0000-0000-00000F360000}"/>
    <cellStyle name="_Row7_VOC Key Financials Web 2012 plano 4 primeras diapos" xfId="8036" xr:uid="{00000000-0005-0000-0000-000010360000}"/>
    <cellStyle name="_Row7_VOC Key Financials Web 2012 plano 4 primeras diapos 2" xfId="15394" xr:uid="{00000000-0005-0000-0000-000011360000}"/>
    <cellStyle name="_Row7_VOC Key Financials Web 2013 vinculos" xfId="1798" xr:uid="{00000000-0005-0000-0000-000012360000}"/>
    <cellStyle name="_Row8" xfId="1799" xr:uid="{00000000-0005-0000-0000-000013360000}"/>
    <cellStyle name="_Row8 2" xfId="11817" xr:uid="{00000000-0005-0000-0000-000014360000}"/>
    <cellStyle name="_Row8 3" xfId="8037" xr:uid="{00000000-0005-0000-0000-000015360000}"/>
    <cellStyle name="_shading" xfId="1800" xr:uid="{00000000-0005-0000-0000-000016360000}"/>
    <cellStyle name="_shading 2" xfId="17241" xr:uid="{00000000-0005-0000-0000-000017360000}"/>
    <cellStyle name="_shading 3" xfId="11818" xr:uid="{00000000-0005-0000-0000-000018360000}"/>
    <cellStyle name="_shading 4" xfId="8038" xr:uid="{00000000-0005-0000-0000-000019360000}"/>
    <cellStyle name="_shading bottom border" xfId="1801" xr:uid="{00000000-0005-0000-0000-00001A360000}"/>
    <cellStyle name="_shading bottom border 2" xfId="1802" xr:uid="{00000000-0005-0000-0000-00001B360000}"/>
    <cellStyle name="_shading bottom border 2 2" xfId="8041" xr:uid="{00000000-0005-0000-0000-00001C360000}"/>
    <cellStyle name="_shading bottom border 2 2 2" xfId="19657" xr:uid="{00000000-0005-0000-0000-00001D360000}"/>
    <cellStyle name="_shading bottom border 2 2 3" xfId="15396" xr:uid="{00000000-0005-0000-0000-00001E360000}"/>
    <cellStyle name="_shading bottom border 2 2 4" xfId="22151" xr:uid="{00000000-0005-0000-0000-00001F360000}"/>
    <cellStyle name="_shading bottom border 2 3" xfId="17242" xr:uid="{00000000-0005-0000-0000-000020360000}"/>
    <cellStyle name="_shading bottom border 2 4" xfId="11820" xr:uid="{00000000-0005-0000-0000-000021360000}"/>
    <cellStyle name="_shading bottom border 2 5" xfId="22150" xr:uid="{00000000-0005-0000-0000-000022360000}"/>
    <cellStyle name="_shading bottom border 2 6" xfId="8040" xr:uid="{00000000-0005-0000-0000-000023360000}"/>
    <cellStyle name="_shading bottom border 3" xfId="8042" xr:uid="{00000000-0005-0000-0000-000024360000}"/>
    <cellStyle name="_shading bottom border 3 2" xfId="19658" xr:uid="{00000000-0005-0000-0000-000025360000}"/>
    <cellStyle name="_shading bottom border 3 3" xfId="15397" xr:uid="{00000000-0005-0000-0000-000026360000}"/>
    <cellStyle name="_shading bottom border 3 4" xfId="22152" xr:uid="{00000000-0005-0000-0000-000027360000}"/>
    <cellStyle name="_shading bottom border 4" xfId="8043" xr:uid="{00000000-0005-0000-0000-000028360000}"/>
    <cellStyle name="_shading bottom border 4 2" xfId="19656" xr:uid="{00000000-0005-0000-0000-000029360000}"/>
    <cellStyle name="_shading bottom border 4 3" xfId="15395" xr:uid="{00000000-0005-0000-0000-00002A360000}"/>
    <cellStyle name="_shading bottom border 4 4" xfId="22153" xr:uid="{00000000-0005-0000-0000-00002B360000}"/>
    <cellStyle name="_shading bottom border 5" xfId="8044" xr:uid="{00000000-0005-0000-0000-00002C360000}"/>
    <cellStyle name="_shading bottom border 5 2" xfId="22154" xr:uid="{00000000-0005-0000-0000-00002D360000}"/>
    <cellStyle name="_shading bottom border 6" xfId="11819" xr:uid="{00000000-0005-0000-0000-00002E360000}"/>
    <cellStyle name="_shading bottom border 7" xfId="8039" xr:uid="{00000000-0005-0000-0000-00002F360000}"/>
    <cellStyle name="_shading top border" xfId="1803" xr:uid="{00000000-0005-0000-0000-000030360000}"/>
    <cellStyle name="_shading top border 2" xfId="1804" xr:uid="{00000000-0005-0000-0000-000031360000}"/>
    <cellStyle name="_shading top border 2 2" xfId="8047" xr:uid="{00000000-0005-0000-0000-000032360000}"/>
    <cellStyle name="_shading top border 2 2 2" xfId="19660" xr:uid="{00000000-0005-0000-0000-000033360000}"/>
    <cellStyle name="_shading top border 2 2 3" xfId="15399" xr:uid="{00000000-0005-0000-0000-000034360000}"/>
    <cellStyle name="_shading top border 2 2 4" xfId="22156" xr:uid="{00000000-0005-0000-0000-000035360000}"/>
    <cellStyle name="_shading top border 2 3" xfId="17243" xr:uid="{00000000-0005-0000-0000-000036360000}"/>
    <cellStyle name="_shading top border 2 4" xfId="11822" xr:uid="{00000000-0005-0000-0000-000037360000}"/>
    <cellStyle name="_shading top border 2 5" xfId="22155" xr:uid="{00000000-0005-0000-0000-000038360000}"/>
    <cellStyle name="_shading top border 2 6" xfId="8046" xr:uid="{00000000-0005-0000-0000-000039360000}"/>
    <cellStyle name="_shading top border 3" xfId="8048" xr:uid="{00000000-0005-0000-0000-00003A360000}"/>
    <cellStyle name="_shading top border 3 2" xfId="19661" xr:uid="{00000000-0005-0000-0000-00003B360000}"/>
    <cellStyle name="_shading top border 3 3" xfId="15400" xr:uid="{00000000-0005-0000-0000-00003C360000}"/>
    <cellStyle name="_shading top border 3 4" xfId="22157" xr:uid="{00000000-0005-0000-0000-00003D360000}"/>
    <cellStyle name="_shading top border 4" xfId="8049" xr:uid="{00000000-0005-0000-0000-00003E360000}"/>
    <cellStyle name="_shading top border 4 2" xfId="19659" xr:uid="{00000000-0005-0000-0000-00003F360000}"/>
    <cellStyle name="_shading top border 4 3" xfId="15398" xr:uid="{00000000-0005-0000-0000-000040360000}"/>
    <cellStyle name="_shading top border 4 4" xfId="22158" xr:uid="{00000000-0005-0000-0000-000041360000}"/>
    <cellStyle name="_shading top border 5" xfId="8050" xr:uid="{00000000-0005-0000-0000-000042360000}"/>
    <cellStyle name="_shading top border 5 2" xfId="22159" xr:uid="{00000000-0005-0000-0000-000043360000}"/>
    <cellStyle name="_shading top border 6" xfId="11821" xr:uid="{00000000-0005-0000-0000-000044360000}"/>
    <cellStyle name="_shading top border 7" xfId="8045" xr:uid="{00000000-0005-0000-0000-000045360000}"/>
    <cellStyle name="_shading_Back up 1T13 gráficos ppt" xfId="20472" xr:uid="{00000000-0005-0000-0000-000046360000}"/>
    <cellStyle name="_space" xfId="1805" xr:uid="{00000000-0005-0000-0000-000047360000}"/>
    <cellStyle name="_space 2" xfId="17244" xr:uid="{00000000-0005-0000-0000-000048360000}"/>
    <cellStyle name="_space 3" xfId="11823" xr:uid="{00000000-0005-0000-0000-000049360000}"/>
    <cellStyle name="_space 4" xfId="8051" xr:uid="{00000000-0005-0000-0000-00004A360000}"/>
    <cellStyle name="_space_Back up 1T13 gráficos ppt" xfId="20473" xr:uid="{00000000-0005-0000-0000-00004B360000}"/>
    <cellStyle name="_SubHeading" xfId="1806" xr:uid="{00000000-0005-0000-0000-00004C360000}"/>
    <cellStyle name="_SubHeading 2" xfId="11824" xr:uid="{00000000-0005-0000-0000-00004D360000}"/>
    <cellStyle name="_SubHeading 3" xfId="8052" xr:uid="{00000000-0005-0000-0000-00004E360000}"/>
    <cellStyle name="_SubHeading_01 Infrastructure Model" xfId="1807" xr:uid="{00000000-0005-0000-0000-00004F360000}"/>
    <cellStyle name="_SubHeading_01 Infrastructure Model 2" xfId="11825" xr:uid="{00000000-0005-0000-0000-000050360000}"/>
    <cellStyle name="_SubHeading_01 Infrastructure Model 3" xfId="8053" xr:uid="{00000000-0005-0000-0000-000051360000}"/>
    <cellStyle name="_SubHeading_01 Logistics Deal Comp" xfId="1808" xr:uid="{00000000-0005-0000-0000-000052360000}"/>
    <cellStyle name="_SubHeading_01 Logistics Deal Comp 2" xfId="1809" xr:uid="{00000000-0005-0000-0000-000053360000}"/>
    <cellStyle name="_SubHeading_01 Logistics Deal Comp 2 2" xfId="11827" xr:uid="{00000000-0005-0000-0000-000054360000}"/>
    <cellStyle name="_SubHeading_01 Logistics Deal Comp 2 3" xfId="8055" xr:uid="{00000000-0005-0000-0000-000055360000}"/>
    <cellStyle name="_SubHeading_01 Logistics Deal Comp 3" xfId="8056" xr:uid="{00000000-0005-0000-0000-000056360000}"/>
    <cellStyle name="_SubHeading_01 Logistics Deal Comp 3 2" xfId="22160" xr:uid="{00000000-0005-0000-0000-000057360000}"/>
    <cellStyle name="_SubHeading_01 Logistics Deal Comp 4" xfId="11826" xr:uid="{00000000-0005-0000-0000-000058360000}"/>
    <cellStyle name="_SubHeading_01 Logistics Deal Comp 5" xfId="8054" xr:uid="{00000000-0005-0000-0000-000059360000}"/>
    <cellStyle name="_SubHeading_01 Logistics Deal Comp_Back up 1T13 gráficos ppt" xfId="20474" xr:uid="{00000000-0005-0000-0000-00005A360000}"/>
    <cellStyle name="_SubHeading_01 Logistics Deal Comp_VOC Key Financials Web 2012 plano 3 diapos medio" xfId="8057" xr:uid="{00000000-0005-0000-0000-00005B360000}"/>
    <cellStyle name="_SubHeading_01 Logistics Deal Comp_VOC Key Financials Web 2012 plano 3 diapos medio 2" xfId="15401" xr:uid="{00000000-0005-0000-0000-00005C360000}"/>
    <cellStyle name="_SubHeading_01 Logistics Deal Comp_VOC Key Financials Web 2012 plano 4 primeras diapos" xfId="8058" xr:uid="{00000000-0005-0000-0000-00005D360000}"/>
    <cellStyle name="_SubHeading_01 Logistics Deal Comp_VOC Key Financials Web 2012 plano 4 primeras diapos 2" xfId="15402" xr:uid="{00000000-0005-0000-0000-00005E360000}"/>
    <cellStyle name="_SubHeading_01 Logistics Deal Comp_VOC Key Financials Web 2013 vinculos" xfId="1810" xr:uid="{00000000-0005-0000-0000-00005F360000}"/>
    <cellStyle name="_SubHeading_01 Revenue and EBITDA Bridge by Park" xfId="1811" xr:uid="{00000000-0005-0000-0000-000060360000}"/>
    <cellStyle name="_SubHeading_01 Revenue and EBITDA Bridge by Park 2" xfId="11828" xr:uid="{00000000-0005-0000-0000-000061360000}"/>
    <cellStyle name="_SubHeading_01 Revenue and EBITDA Bridge by Park 3" xfId="8059" xr:uid="{00000000-0005-0000-0000-000062360000}"/>
    <cellStyle name="_SubHeading_01 USP Base Financials" xfId="1812" xr:uid="{00000000-0005-0000-0000-000063360000}"/>
    <cellStyle name="_SubHeading_01 USP Base Financials 2" xfId="11829" xr:uid="{00000000-0005-0000-0000-000064360000}"/>
    <cellStyle name="_SubHeading_01 USP Base Financials 3" xfId="8060" xr:uid="{00000000-0005-0000-0000-000065360000}"/>
    <cellStyle name="_SubHeading_02 Atlantico" xfId="1813" xr:uid="{00000000-0005-0000-0000-000066360000}"/>
    <cellStyle name="_SubHeading_02 Atlantico 2" xfId="11830" xr:uid="{00000000-0005-0000-0000-000067360000}"/>
    <cellStyle name="_SubHeading_02 Atlantico 3" xfId="8061" xr:uid="{00000000-0005-0000-0000-000068360000}"/>
    <cellStyle name="_SubHeading_02 Operating Financials" xfId="1814" xr:uid="{00000000-0005-0000-0000-000069360000}"/>
    <cellStyle name="_SubHeading_02 Operating Financials 2" xfId="11831" xr:uid="{00000000-0005-0000-0000-00006A360000}"/>
    <cellStyle name="_SubHeading_02 Operating Financials 3" xfId="8062" xr:uid="{00000000-0005-0000-0000-00006B360000}"/>
    <cellStyle name="_SubHeading_02 TDC Merger Plan" xfId="1815" xr:uid="{00000000-0005-0000-0000-00006C360000}"/>
    <cellStyle name="_SubHeading_02 TDC Merger Plan 2" xfId="11832" xr:uid="{00000000-0005-0000-0000-00006D360000}"/>
    <cellStyle name="_SubHeading_02 TDC Merger Plan 3" xfId="8063" xr:uid="{00000000-0005-0000-0000-00006E360000}"/>
    <cellStyle name="_SubHeading_03 Hopi Hari" xfId="1816" xr:uid="{00000000-0005-0000-0000-00006F360000}"/>
    <cellStyle name="_SubHeading_03 Hopi Hari 2" xfId="11833" xr:uid="{00000000-0005-0000-0000-000070360000}"/>
    <cellStyle name="_SubHeading_03 Hopi Hari 3" xfId="8064" xr:uid="{00000000-0005-0000-0000-000071360000}"/>
    <cellStyle name="_SubHeading_03 Merger Market Multiples" xfId="1817" xr:uid="{00000000-0005-0000-0000-000072360000}"/>
    <cellStyle name="_SubHeading_03 Merger Market Multiples 2" xfId="1818" xr:uid="{00000000-0005-0000-0000-000073360000}"/>
    <cellStyle name="_SubHeading_03 Merger Market Multiples 2 2" xfId="11835" xr:uid="{00000000-0005-0000-0000-000074360000}"/>
    <cellStyle name="_SubHeading_03 Merger Market Multiples 2 3" xfId="8066" xr:uid="{00000000-0005-0000-0000-000075360000}"/>
    <cellStyle name="_SubHeading_03 Merger Market Multiples 3" xfId="8067" xr:uid="{00000000-0005-0000-0000-000076360000}"/>
    <cellStyle name="_SubHeading_03 Merger Market Multiples 3 2" xfId="22161" xr:uid="{00000000-0005-0000-0000-000077360000}"/>
    <cellStyle name="_SubHeading_03 Merger Market Multiples 4" xfId="11834" xr:uid="{00000000-0005-0000-0000-000078360000}"/>
    <cellStyle name="_SubHeading_03 Merger Market Multiples 5" xfId="8065" xr:uid="{00000000-0005-0000-0000-000079360000}"/>
    <cellStyle name="_SubHeading_03 Merger Market Multiples_Back up 1T13 gráficos ppt" xfId="20475" xr:uid="{00000000-0005-0000-0000-00007A360000}"/>
    <cellStyle name="_SubHeading_03 Merger Market Multiples_VOC Key Financials Web 2012 plano 3 diapos medio" xfId="8068" xr:uid="{00000000-0005-0000-0000-00007B360000}"/>
    <cellStyle name="_SubHeading_03 Merger Market Multiples_VOC Key Financials Web 2012 plano 3 diapos medio 2" xfId="15403" xr:uid="{00000000-0005-0000-0000-00007C360000}"/>
    <cellStyle name="_SubHeading_03 Merger Market Multiples_VOC Key Financials Web 2012 plano 4 primeras diapos" xfId="8069" xr:uid="{00000000-0005-0000-0000-00007D360000}"/>
    <cellStyle name="_SubHeading_03 Merger Market Multiples_VOC Key Financials Web 2012 plano 4 primeras diapos 2" xfId="15404" xr:uid="{00000000-0005-0000-0000-00007E360000}"/>
    <cellStyle name="_SubHeading_03 Merger Market Multiples_VOC Key Financials Web 2013 vinculos" xfId="1819" xr:uid="{00000000-0005-0000-0000-00007F360000}"/>
    <cellStyle name="_SubHeading_04Bridges" xfId="1820" xr:uid="{00000000-0005-0000-0000-000080360000}"/>
    <cellStyle name="_SubHeading_04Bridges 2" xfId="11836" xr:uid="{00000000-0005-0000-0000-000081360000}"/>
    <cellStyle name="_SubHeading_04Bridges 3" xfId="8070" xr:uid="{00000000-0005-0000-0000-000082360000}"/>
    <cellStyle name="_SubHeading_05  2007 07 09 - european media CSC (TMT Site)" xfId="1821" xr:uid="{00000000-0005-0000-0000-000083360000}"/>
    <cellStyle name="_SubHeading_05  2007 07 09 - european media CSC (TMT Site) 2" xfId="1822" xr:uid="{00000000-0005-0000-0000-000084360000}"/>
    <cellStyle name="_SubHeading_05  2007 07 09 - european media CSC (TMT Site) 2 2" xfId="11838" xr:uid="{00000000-0005-0000-0000-000085360000}"/>
    <cellStyle name="_SubHeading_05  2007 07 09 - european media CSC (TMT Site) 2 3" xfId="8072" xr:uid="{00000000-0005-0000-0000-000086360000}"/>
    <cellStyle name="_SubHeading_05  2007 07 09 - european media CSC (TMT Site) 3" xfId="8073" xr:uid="{00000000-0005-0000-0000-000087360000}"/>
    <cellStyle name="_SubHeading_05  2007 07 09 - european media CSC (TMT Site) 3 2" xfId="22162" xr:uid="{00000000-0005-0000-0000-000088360000}"/>
    <cellStyle name="_SubHeading_05  2007 07 09 - european media CSC (TMT Site) 4" xfId="11837" xr:uid="{00000000-0005-0000-0000-000089360000}"/>
    <cellStyle name="_SubHeading_05  2007 07 09 - european media CSC (TMT Site) 5" xfId="8071" xr:uid="{00000000-0005-0000-0000-00008A360000}"/>
    <cellStyle name="_SubHeading_05  2007 07 09 - european media CSC (TMT Site)_Back up 1T13 gráficos ppt" xfId="20477" xr:uid="{00000000-0005-0000-0000-00008B360000}"/>
    <cellStyle name="_SubHeading_05  2007 07 09 - european media CSC (TMT Site)_VOC Key Financials Web 2012 plano 3 diapos medio" xfId="8074" xr:uid="{00000000-0005-0000-0000-00008C360000}"/>
    <cellStyle name="_SubHeading_05  2007 07 09 - european media CSC (TMT Site)_VOC Key Financials Web 2012 plano 3 diapos medio 2" xfId="15405" xr:uid="{00000000-0005-0000-0000-00008D360000}"/>
    <cellStyle name="_SubHeading_05  2007 07 09 - european media CSC (TMT Site)_VOC Key Financials Web 2012 plano 4 primeras diapos" xfId="8075" xr:uid="{00000000-0005-0000-0000-00008E360000}"/>
    <cellStyle name="_SubHeading_05  2007 07 09 - european media CSC (TMT Site)_VOC Key Financials Web 2012 plano 4 primeras diapos 2" xfId="15406" xr:uid="{00000000-0005-0000-0000-00008F360000}"/>
    <cellStyle name="_SubHeading_05  2007 07 09 - european media CSC (TMT Site)_VOC Key Financials Web 2013 vinculos" xfId="1823" xr:uid="{00000000-0005-0000-0000-000090360000}"/>
    <cellStyle name="_SubHeading_05 Operating Model" xfId="1824" xr:uid="{00000000-0005-0000-0000-000091360000}"/>
    <cellStyle name="_SubHeading_05 Operating Model 2" xfId="11839" xr:uid="{00000000-0005-0000-0000-000092360000}"/>
    <cellStyle name="_SubHeading_05 Operating Model 3" xfId="8076" xr:uid="{00000000-0005-0000-0000-000093360000}"/>
    <cellStyle name="_SubHeading_06 Cortefiel Model" xfId="1825" xr:uid="{00000000-0005-0000-0000-000094360000}"/>
    <cellStyle name="_SubHeading_06 Cortefiel Model 2" xfId="1826" xr:uid="{00000000-0005-0000-0000-000095360000}"/>
    <cellStyle name="_SubHeading_06 Cortefiel Model 2 2" xfId="11841" xr:uid="{00000000-0005-0000-0000-000096360000}"/>
    <cellStyle name="_SubHeading_06 Cortefiel Model 2 3" xfId="8078" xr:uid="{00000000-0005-0000-0000-000097360000}"/>
    <cellStyle name="_SubHeading_06 Cortefiel Model 3" xfId="8079" xr:uid="{00000000-0005-0000-0000-000098360000}"/>
    <cellStyle name="_SubHeading_06 Cortefiel Model 3 2" xfId="22163" xr:uid="{00000000-0005-0000-0000-000099360000}"/>
    <cellStyle name="_SubHeading_06 Cortefiel Model 4" xfId="11840" xr:uid="{00000000-0005-0000-0000-00009A360000}"/>
    <cellStyle name="_SubHeading_06 Cortefiel Model 5" xfId="8077" xr:uid="{00000000-0005-0000-0000-00009B360000}"/>
    <cellStyle name="_SubHeading_06 Cortefiel Model_Back up 1T13 gráficos ppt" xfId="20478" xr:uid="{00000000-0005-0000-0000-00009C360000}"/>
    <cellStyle name="_SubHeading_06 Cortefiel Model_VOC Key Financials Web 2012 plano 3 diapos medio" xfId="8080" xr:uid="{00000000-0005-0000-0000-00009D360000}"/>
    <cellStyle name="_SubHeading_06 Cortefiel Model_VOC Key Financials Web 2012 plano 3 diapos medio 2" xfId="15407" xr:uid="{00000000-0005-0000-0000-00009E360000}"/>
    <cellStyle name="_SubHeading_06 Cortefiel Model_VOC Key Financials Web 2012 plano 4 primeras diapos" xfId="8081" xr:uid="{00000000-0005-0000-0000-00009F360000}"/>
    <cellStyle name="_SubHeading_06 Cortefiel Model_VOC Key Financials Web 2012 plano 4 primeras diapos 2" xfId="15408" xr:uid="{00000000-0005-0000-0000-0000A0360000}"/>
    <cellStyle name="_SubHeading_06 Cortefiel Model_VOC Key Financials Web 2013 vinculos" xfId="1827" xr:uid="{00000000-0005-0000-0000-0000A1360000}"/>
    <cellStyle name="_SubHeading_08 Operating Model" xfId="1828" xr:uid="{00000000-0005-0000-0000-0000A2360000}"/>
    <cellStyle name="_SubHeading_08 Operating Model 2" xfId="11842" xr:uid="{00000000-0005-0000-0000-0000A3360000}"/>
    <cellStyle name="_SubHeading_08 Operating Model 3" xfId="8082" xr:uid="{00000000-0005-0000-0000-0000A4360000}"/>
    <cellStyle name="_SubHeading_09 Operating Model" xfId="1829" xr:uid="{00000000-0005-0000-0000-0000A5360000}"/>
    <cellStyle name="_SubHeading_09 Operating Model 2" xfId="11843" xr:uid="{00000000-0005-0000-0000-0000A6360000}"/>
    <cellStyle name="_SubHeading_09 Operating Model 3" xfId="8083" xr:uid="{00000000-0005-0000-0000-0000A7360000}"/>
    <cellStyle name="_SubHeading_10 Integrated Model" xfId="1830" xr:uid="{00000000-0005-0000-0000-0000A8360000}"/>
    <cellStyle name="_SubHeading_10 Integrated Model 2" xfId="1831" xr:uid="{00000000-0005-0000-0000-0000A9360000}"/>
    <cellStyle name="_SubHeading_10 Integrated Model 2 2" xfId="11845" xr:uid="{00000000-0005-0000-0000-0000AA360000}"/>
    <cellStyle name="_SubHeading_10 Integrated Model 2 3" xfId="8085" xr:uid="{00000000-0005-0000-0000-0000AB360000}"/>
    <cellStyle name="_SubHeading_10 Integrated Model 3" xfId="8086" xr:uid="{00000000-0005-0000-0000-0000AC360000}"/>
    <cellStyle name="_SubHeading_10 Integrated Model 3 2" xfId="22164" xr:uid="{00000000-0005-0000-0000-0000AD360000}"/>
    <cellStyle name="_SubHeading_10 Integrated Model 4" xfId="11844" xr:uid="{00000000-0005-0000-0000-0000AE360000}"/>
    <cellStyle name="_SubHeading_10 Integrated Model 5" xfId="8084" xr:uid="{00000000-0005-0000-0000-0000AF360000}"/>
    <cellStyle name="_SubHeading_10 Integrated Model_Back up 1T13 gráficos ppt" xfId="20479" xr:uid="{00000000-0005-0000-0000-0000B0360000}"/>
    <cellStyle name="_SubHeading_10 Integrated Model_VOC Key Financials Web 2012 plano 3 diapos medio" xfId="8087" xr:uid="{00000000-0005-0000-0000-0000B1360000}"/>
    <cellStyle name="_SubHeading_10 Integrated Model_VOC Key Financials Web 2012 plano 3 diapos medio 2" xfId="15409" xr:uid="{00000000-0005-0000-0000-0000B2360000}"/>
    <cellStyle name="_SubHeading_10 Integrated Model_VOC Key Financials Web 2012 plano 4 primeras diapos" xfId="8088" xr:uid="{00000000-0005-0000-0000-0000B3360000}"/>
    <cellStyle name="_SubHeading_10 Integrated Model_VOC Key Financials Web 2012 plano 4 primeras diapos 2" xfId="15410" xr:uid="{00000000-0005-0000-0000-0000B4360000}"/>
    <cellStyle name="_SubHeading_10 Integrated Model_VOC Key Financials Web 2013 vinculos" xfId="1832" xr:uid="{00000000-0005-0000-0000-0000B5360000}"/>
    <cellStyle name="_SubHeading_10 Logistics CSC" xfId="1833" xr:uid="{00000000-0005-0000-0000-0000B6360000}"/>
    <cellStyle name="_SubHeading_10 Logistics CSC 2" xfId="1834" xr:uid="{00000000-0005-0000-0000-0000B7360000}"/>
    <cellStyle name="_SubHeading_10 Logistics CSC 2 2" xfId="11847" xr:uid="{00000000-0005-0000-0000-0000B8360000}"/>
    <cellStyle name="_SubHeading_10 Logistics CSC 2 3" xfId="8090" xr:uid="{00000000-0005-0000-0000-0000B9360000}"/>
    <cellStyle name="_SubHeading_10 Logistics CSC 3" xfId="8091" xr:uid="{00000000-0005-0000-0000-0000BA360000}"/>
    <cellStyle name="_SubHeading_10 Logistics CSC 3 2" xfId="22165" xr:uid="{00000000-0005-0000-0000-0000BB360000}"/>
    <cellStyle name="_SubHeading_10 Logistics CSC 4" xfId="11846" xr:uid="{00000000-0005-0000-0000-0000BC360000}"/>
    <cellStyle name="_SubHeading_10 Logistics CSC 5" xfId="8089" xr:uid="{00000000-0005-0000-0000-0000BD360000}"/>
    <cellStyle name="_SubHeading_10 Logistics CSC_Back up 1T13 gráficos ppt" xfId="20480" xr:uid="{00000000-0005-0000-0000-0000BE360000}"/>
    <cellStyle name="_SubHeading_10 Logistics CSC_VOC Key Financials Web 2012 plano 3 diapos medio" xfId="8092" xr:uid="{00000000-0005-0000-0000-0000BF360000}"/>
    <cellStyle name="_SubHeading_10 Logistics CSC_VOC Key Financials Web 2012 plano 3 diapos medio 2" xfId="15411" xr:uid="{00000000-0005-0000-0000-0000C0360000}"/>
    <cellStyle name="_SubHeading_10 Logistics CSC_VOC Key Financials Web 2012 plano 4 primeras diapos" xfId="8093" xr:uid="{00000000-0005-0000-0000-0000C1360000}"/>
    <cellStyle name="_SubHeading_10 Logistics CSC_VOC Key Financials Web 2012 plano 4 primeras diapos 2" xfId="15412" xr:uid="{00000000-0005-0000-0000-0000C2360000}"/>
    <cellStyle name="_SubHeading_10 Logistics CSC_VOC Key Financials Web 2013 vinculos" xfId="1835" xr:uid="{00000000-0005-0000-0000-0000C3360000}"/>
    <cellStyle name="_SubHeading_10 Valuation" xfId="1836" xr:uid="{00000000-0005-0000-0000-0000C4360000}"/>
    <cellStyle name="_SubHeading_10 Valuation 2" xfId="1837" xr:uid="{00000000-0005-0000-0000-0000C5360000}"/>
    <cellStyle name="_SubHeading_10 Valuation 2 2" xfId="11849" xr:uid="{00000000-0005-0000-0000-0000C6360000}"/>
    <cellStyle name="_SubHeading_10 Valuation 2 3" xfId="8095" xr:uid="{00000000-0005-0000-0000-0000C7360000}"/>
    <cellStyle name="_SubHeading_10 Valuation 3" xfId="8096" xr:uid="{00000000-0005-0000-0000-0000C8360000}"/>
    <cellStyle name="_SubHeading_10 Valuation 3 2" xfId="22166" xr:uid="{00000000-0005-0000-0000-0000C9360000}"/>
    <cellStyle name="_SubHeading_10 Valuation 4" xfId="11848" xr:uid="{00000000-0005-0000-0000-0000CA360000}"/>
    <cellStyle name="_SubHeading_10 Valuation 5" xfId="8094" xr:uid="{00000000-0005-0000-0000-0000CB360000}"/>
    <cellStyle name="_SubHeading_10 Valuation_Back up 1T13 gráficos ppt" xfId="20481" xr:uid="{00000000-0005-0000-0000-0000CC360000}"/>
    <cellStyle name="_SubHeading_10 Valuation_VOC Key Financials Web 2012 plano 3 diapos medio" xfId="8097" xr:uid="{00000000-0005-0000-0000-0000CD360000}"/>
    <cellStyle name="_SubHeading_10 Valuation_VOC Key Financials Web 2012 plano 3 diapos medio 2" xfId="15413" xr:uid="{00000000-0005-0000-0000-0000CE360000}"/>
    <cellStyle name="_SubHeading_10 Valuation_VOC Key Financials Web 2012 plano 4 primeras diapos" xfId="8098" xr:uid="{00000000-0005-0000-0000-0000CF360000}"/>
    <cellStyle name="_SubHeading_10 Valuation_VOC Key Financials Web 2012 plano 4 primeras diapos 2" xfId="15414" xr:uid="{00000000-0005-0000-0000-0000D0360000}"/>
    <cellStyle name="_SubHeading_10 Valuation_VOC Key Financials Web 2013 vinculos" xfId="1838" xr:uid="{00000000-0005-0000-0000-0000D1360000}"/>
    <cellStyle name="_SubHeading_11 Model" xfId="1839" xr:uid="{00000000-0005-0000-0000-0000D2360000}"/>
    <cellStyle name="_SubHeading_11 Model 2" xfId="1840" xr:uid="{00000000-0005-0000-0000-0000D3360000}"/>
    <cellStyle name="_SubHeading_11 Model 2 2" xfId="11851" xr:uid="{00000000-0005-0000-0000-0000D4360000}"/>
    <cellStyle name="_SubHeading_11 Model 2 3" xfId="8100" xr:uid="{00000000-0005-0000-0000-0000D5360000}"/>
    <cellStyle name="_SubHeading_11 Model 3" xfId="8101" xr:uid="{00000000-0005-0000-0000-0000D6360000}"/>
    <cellStyle name="_SubHeading_11 Model 3 2" xfId="22167" xr:uid="{00000000-0005-0000-0000-0000D7360000}"/>
    <cellStyle name="_SubHeading_11 Model 4" xfId="11850" xr:uid="{00000000-0005-0000-0000-0000D8360000}"/>
    <cellStyle name="_SubHeading_11 Model 5" xfId="8099" xr:uid="{00000000-0005-0000-0000-0000D9360000}"/>
    <cellStyle name="_SubHeading_11 Model_Back up 1T13 gráficos ppt" xfId="20482" xr:uid="{00000000-0005-0000-0000-0000DA360000}"/>
    <cellStyle name="_SubHeading_11 Model_VOC Key Financials Web 2012 plano 3 diapos medio" xfId="8102" xr:uid="{00000000-0005-0000-0000-0000DB360000}"/>
    <cellStyle name="_SubHeading_11 Model_VOC Key Financials Web 2012 plano 3 diapos medio 2" xfId="15415" xr:uid="{00000000-0005-0000-0000-0000DC360000}"/>
    <cellStyle name="_SubHeading_11 Model_VOC Key Financials Web 2012 plano 4 primeras diapos" xfId="8103" xr:uid="{00000000-0005-0000-0000-0000DD360000}"/>
    <cellStyle name="_SubHeading_11 Model_VOC Key Financials Web 2012 plano 4 primeras diapos 2" xfId="15416" xr:uid="{00000000-0005-0000-0000-0000DE360000}"/>
    <cellStyle name="_SubHeading_11 Model_VOC Key Financials Web 2013 vinculos" xfId="1841" xr:uid="{00000000-0005-0000-0000-0000DF360000}"/>
    <cellStyle name="_SubHeading_2003 12 14 DDM Model Sabadell Simeon Analysis" xfId="1842" xr:uid="{00000000-0005-0000-0000-0000E0360000}"/>
    <cellStyle name="_SubHeading_2003 12 14 DDM Model Sabadell Simeon Analysis 2" xfId="1843" xr:uid="{00000000-0005-0000-0000-0000E1360000}"/>
    <cellStyle name="_SubHeading_2003 12 14 DDM Model Sabadell Simeon Analysis 2 2" xfId="11853" xr:uid="{00000000-0005-0000-0000-0000E2360000}"/>
    <cellStyle name="_SubHeading_2003 12 14 DDM Model Sabadell Simeon Analysis 2 3" xfId="8105" xr:uid="{00000000-0005-0000-0000-0000E3360000}"/>
    <cellStyle name="_SubHeading_2003 12 14 DDM Model Sabadell Simeon Analysis 3" xfId="8106" xr:uid="{00000000-0005-0000-0000-0000E4360000}"/>
    <cellStyle name="_SubHeading_2003 12 14 DDM Model Sabadell Simeon Analysis 3 2" xfId="22168" xr:uid="{00000000-0005-0000-0000-0000E5360000}"/>
    <cellStyle name="_SubHeading_2003 12 14 DDM Model Sabadell Simeon Analysis 4" xfId="11852" xr:uid="{00000000-0005-0000-0000-0000E6360000}"/>
    <cellStyle name="_SubHeading_2003 12 14 DDM Model Sabadell Simeon Analysis 5" xfId="8104" xr:uid="{00000000-0005-0000-0000-0000E7360000}"/>
    <cellStyle name="_SubHeading_2003 12 14 DDM Model Sabadell Simeon Analysis_Back up 1T13 gráficos ppt" xfId="20483" xr:uid="{00000000-0005-0000-0000-0000E8360000}"/>
    <cellStyle name="_SubHeading_2003 12 14 DDM Model Sabadell Simeon Analysis_VOC Key Financials Web 2012 plano 3 diapos medio" xfId="8107" xr:uid="{00000000-0005-0000-0000-0000E9360000}"/>
    <cellStyle name="_SubHeading_2003 12 14 DDM Model Sabadell Simeon Analysis_VOC Key Financials Web 2012 plano 3 diapos medio 2" xfId="15417" xr:uid="{00000000-0005-0000-0000-0000EA360000}"/>
    <cellStyle name="_SubHeading_2003 12 14 DDM Model Sabadell Simeon Analysis_VOC Key Financials Web 2012 plano 4 primeras diapos" xfId="8108" xr:uid="{00000000-0005-0000-0000-0000EB360000}"/>
    <cellStyle name="_SubHeading_2003 12 14 DDM Model Sabadell Simeon Analysis_VOC Key Financials Web 2012 plano 4 primeras diapos 2" xfId="15418" xr:uid="{00000000-0005-0000-0000-0000EC360000}"/>
    <cellStyle name="_SubHeading_2003 12 14 DDM Model Sabadell Simeon Analysis_VOC Key Financials Web 2013 vinculos" xfId="1844" xr:uid="{00000000-0005-0000-0000-0000ED360000}"/>
    <cellStyle name="_SubHeading_2007 05 21 - deal comp - consumer publishing (v2) RIDER Valuation" xfId="1845" xr:uid="{00000000-0005-0000-0000-0000EE360000}"/>
    <cellStyle name="_SubHeading_2007 05 21 - deal comp - consumer publishing (v2) RIDER Valuation 2" xfId="1846" xr:uid="{00000000-0005-0000-0000-0000EF360000}"/>
    <cellStyle name="_SubHeading_2007 05 21 - deal comp - consumer publishing (v2) RIDER Valuation 2 2" xfId="11855" xr:uid="{00000000-0005-0000-0000-0000F0360000}"/>
    <cellStyle name="_SubHeading_2007 05 21 - deal comp - consumer publishing (v2) RIDER Valuation 2 3" xfId="8110" xr:uid="{00000000-0005-0000-0000-0000F1360000}"/>
    <cellStyle name="_SubHeading_2007 05 21 - deal comp - consumer publishing (v2) RIDER Valuation 3" xfId="8111" xr:uid="{00000000-0005-0000-0000-0000F2360000}"/>
    <cellStyle name="_SubHeading_2007 05 21 - deal comp - consumer publishing (v2) RIDER Valuation 3 2" xfId="22169" xr:uid="{00000000-0005-0000-0000-0000F3360000}"/>
    <cellStyle name="_SubHeading_2007 05 21 - deal comp - consumer publishing (v2) RIDER Valuation 4" xfId="11854" xr:uid="{00000000-0005-0000-0000-0000F4360000}"/>
    <cellStyle name="_SubHeading_2007 05 21 - deal comp - consumer publishing (v2) RIDER Valuation 5" xfId="8109" xr:uid="{00000000-0005-0000-0000-0000F5360000}"/>
    <cellStyle name="_SubHeading_2007 05 21 - deal comp - consumer publishing (v2) RIDER Valuation_Back up 1T13 gráficos ppt" xfId="20484" xr:uid="{00000000-0005-0000-0000-0000F6360000}"/>
    <cellStyle name="_SubHeading_2007 05 21 - deal comp - consumer publishing (v2) RIDER Valuation_VOC Key Financials Web 2012 plano 3 diapos medio" xfId="8112" xr:uid="{00000000-0005-0000-0000-0000F7360000}"/>
    <cellStyle name="_SubHeading_2007 05 21 - deal comp - consumer publishing (v2) RIDER Valuation_VOC Key Financials Web 2012 plano 3 diapos medio 2" xfId="15419" xr:uid="{00000000-0005-0000-0000-0000F8360000}"/>
    <cellStyle name="_SubHeading_2007 05 21 - deal comp - consumer publishing (v2) RIDER Valuation_VOC Key Financials Web 2012 plano 4 primeras diapos" xfId="8113" xr:uid="{00000000-0005-0000-0000-0000F9360000}"/>
    <cellStyle name="_SubHeading_2007 05 21 - deal comp - consumer publishing (v2) RIDER Valuation_VOC Key Financials Web 2012 plano 4 primeras diapos 2" xfId="15420" xr:uid="{00000000-0005-0000-0000-0000FA360000}"/>
    <cellStyle name="_SubHeading_2007 05 21 - deal comp - consumer publishing (v2) RIDER Valuation_VOC Key Financials Web 2013 vinculos" xfId="1847" xr:uid="{00000000-0005-0000-0000-0000FB360000}"/>
    <cellStyle name="_SubHeading_21 Ambar Valuation Model Sent to Client" xfId="1848" xr:uid="{00000000-0005-0000-0000-0000FC360000}"/>
    <cellStyle name="_SubHeading_21 Ambar Valuation Model Sent to Client 2" xfId="11856" xr:uid="{00000000-0005-0000-0000-0000FD360000}"/>
    <cellStyle name="_SubHeading_21 Ambar Valuation Model Sent to Client 3" xfId="8114" xr:uid="{00000000-0005-0000-0000-0000FE360000}"/>
    <cellStyle name="_SubHeading_29 Theme Park CoCos_JR" xfId="1849" xr:uid="{00000000-0005-0000-0000-0000FF360000}"/>
    <cellStyle name="_SubHeading_29 Theme Park CoCos_JR 2" xfId="1850" xr:uid="{00000000-0005-0000-0000-000000370000}"/>
    <cellStyle name="_SubHeading_29 Theme Park CoCos_JR 2 2" xfId="11858" xr:uid="{00000000-0005-0000-0000-000001370000}"/>
    <cellStyle name="_SubHeading_29 Theme Park CoCos_JR 2 3" xfId="8116" xr:uid="{00000000-0005-0000-0000-000002370000}"/>
    <cellStyle name="_SubHeading_29 Theme Park CoCos_JR 3" xfId="8117" xr:uid="{00000000-0005-0000-0000-000003370000}"/>
    <cellStyle name="_SubHeading_29 Theme Park CoCos_JR 3 2" xfId="22170" xr:uid="{00000000-0005-0000-0000-000004370000}"/>
    <cellStyle name="_SubHeading_29 Theme Park CoCos_JR 4" xfId="11857" xr:uid="{00000000-0005-0000-0000-000005370000}"/>
    <cellStyle name="_SubHeading_29 Theme Park CoCos_JR 5" xfId="8115" xr:uid="{00000000-0005-0000-0000-000006370000}"/>
    <cellStyle name="_SubHeading_29 Theme Park CoCos_JR_Back up 1T13 gráficos ppt" xfId="20485" xr:uid="{00000000-0005-0000-0000-000007370000}"/>
    <cellStyle name="_SubHeading_29 Theme Park CoCos_JR_VOC Key Financials Web 2012 plano 3 diapos medio" xfId="8118" xr:uid="{00000000-0005-0000-0000-000008370000}"/>
    <cellStyle name="_SubHeading_29 Theme Park CoCos_JR_VOC Key Financials Web 2012 plano 3 diapos medio 2" xfId="15421" xr:uid="{00000000-0005-0000-0000-000009370000}"/>
    <cellStyle name="_SubHeading_29 Theme Park CoCos_JR_VOC Key Financials Web 2012 plano 4 primeras diapos" xfId="8119" xr:uid="{00000000-0005-0000-0000-00000A370000}"/>
    <cellStyle name="_SubHeading_29 Theme Park CoCos_JR_VOC Key Financials Web 2012 plano 4 primeras diapos 2" xfId="15422" xr:uid="{00000000-0005-0000-0000-00000B370000}"/>
    <cellStyle name="_SubHeading_29 Theme Park CoCos_JR_VOC Key Financials Web 2013 vinculos" xfId="1851" xr:uid="{00000000-0005-0000-0000-00000C370000}"/>
    <cellStyle name="_SubHeading_Argentinean Exposure" xfId="1852" xr:uid="{00000000-0005-0000-0000-00000D370000}"/>
    <cellStyle name="_SubHeading_Argentinean Exposure 2" xfId="1853" xr:uid="{00000000-0005-0000-0000-00000E370000}"/>
    <cellStyle name="_SubHeading_Argentinean Exposure 2 2" xfId="11860" xr:uid="{00000000-0005-0000-0000-00000F370000}"/>
    <cellStyle name="_SubHeading_Argentinean Exposure 2 3" xfId="8121" xr:uid="{00000000-0005-0000-0000-000010370000}"/>
    <cellStyle name="_SubHeading_Argentinean Exposure 3" xfId="8122" xr:uid="{00000000-0005-0000-0000-000011370000}"/>
    <cellStyle name="_SubHeading_Argentinean Exposure 3 2" xfId="22171" xr:uid="{00000000-0005-0000-0000-000012370000}"/>
    <cellStyle name="_SubHeading_Argentinean Exposure 4" xfId="11859" xr:uid="{00000000-0005-0000-0000-000013370000}"/>
    <cellStyle name="_SubHeading_Argentinean Exposure 5" xfId="8120" xr:uid="{00000000-0005-0000-0000-000014370000}"/>
    <cellStyle name="_SubHeading_Argentinean Exposure_Back up 1T13 gráficos ppt" xfId="20486" xr:uid="{00000000-0005-0000-0000-000015370000}"/>
    <cellStyle name="_SubHeading_Argentinean Exposure_VOC Key Financials Web 2012 plano 3 diapos medio" xfId="8123" xr:uid="{00000000-0005-0000-0000-000016370000}"/>
    <cellStyle name="_SubHeading_Argentinean Exposure_VOC Key Financials Web 2012 plano 3 diapos medio 2" xfId="15423" xr:uid="{00000000-0005-0000-0000-000017370000}"/>
    <cellStyle name="_SubHeading_Argentinean Exposure_VOC Key Financials Web 2012 plano 4 primeras diapos" xfId="8124" xr:uid="{00000000-0005-0000-0000-000018370000}"/>
    <cellStyle name="_SubHeading_Argentinean Exposure_VOC Key Financials Web 2012 plano 4 primeras diapos 2" xfId="15424" xr:uid="{00000000-0005-0000-0000-000019370000}"/>
    <cellStyle name="_SubHeading_Argentinean Exposure_VOC Key Financials Web 2013 vinculos" xfId="1854" xr:uid="{00000000-0005-0000-0000-00001A370000}"/>
    <cellStyle name="_SubHeading_avp" xfId="1855" xr:uid="{00000000-0005-0000-0000-00001B370000}"/>
    <cellStyle name="_SubHeading_avp 2" xfId="11861" xr:uid="{00000000-0005-0000-0000-00001C370000}"/>
    <cellStyle name="_SubHeading_avp 3" xfId="8125" xr:uid="{00000000-0005-0000-0000-00001D370000}"/>
    <cellStyle name="_SubHeading_bls roic" xfId="1856" xr:uid="{00000000-0005-0000-0000-00001E370000}"/>
    <cellStyle name="_SubHeading_bls roic 2" xfId="1857" xr:uid="{00000000-0005-0000-0000-00001F370000}"/>
    <cellStyle name="_SubHeading_bls roic 2 2" xfId="11863" xr:uid="{00000000-0005-0000-0000-000020370000}"/>
    <cellStyle name="_SubHeading_bls roic 2 3" xfId="8127" xr:uid="{00000000-0005-0000-0000-000021370000}"/>
    <cellStyle name="_SubHeading_bls roic 3" xfId="8128" xr:uid="{00000000-0005-0000-0000-000022370000}"/>
    <cellStyle name="_SubHeading_bls roic 3 2" xfId="22172" xr:uid="{00000000-0005-0000-0000-000023370000}"/>
    <cellStyle name="_SubHeading_bls roic 4" xfId="11862" xr:uid="{00000000-0005-0000-0000-000024370000}"/>
    <cellStyle name="_SubHeading_bls roic 5" xfId="8126" xr:uid="{00000000-0005-0000-0000-000025370000}"/>
    <cellStyle name="_SubHeading_bls roic_Back up 1T13 gráficos ppt" xfId="20487" xr:uid="{00000000-0005-0000-0000-000026370000}"/>
    <cellStyle name="_SubHeading_bls roic_VOC Key Financials Web 2012 plano 3 diapos medio" xfId="8129" xr:uid="{00000000-0005-0000-0000-000027370000}"/>
    <cellStyle name="_SubHeading_bls roic_VOC Key Financials Web 2012 plano 3 diapos medio 2" xfId="15425" xr:uid="{00000000-0005-0000-0000-000028370000}"/>
    <cellStyle name="_SubHeading_bls roic_VOC Key Financials Web 2012 plano 4 primeras diapos" xfId="8130" xr:uid="{00000000-0005-0000-0000-000029370000}"/>
    <cellStyle name="_SubHeading_bls roic_VOC Key Financials Web 2012 plano 4 primeras diapos 2" xfId="15426" xr:uid="{00000000-0005-0000-0000-00002A370000}"/>
    <cellStyle name="_SubHeading_bls roic_VOC Key Financials Web 2013 vinculos" xfId="1858" xr:uid="{00000000-0005-0000-0000-00002B370000}"/>
    <cellStyle name="_SubHeading_Book1" xfId="1859" xr:uid="{00000000-0005-0000-0000-00002C370000}"/>
    <cellStyle name="_SubHeading_Book1 2" xfId="1860" xr:uid="{00000000-0005-0000-0000-00002D370000}"/>
    <cellStyle name="_SubHeading_Book1 2 2" xfId="11865" xr:uid="{00000000-0005-0000-0000-00002E370000}"/>
    <cellStyle name="_SubHeading_Book1 2 3" xfId="8132" xr:uid="{00000000-0005-0000-0000-00002F370000}"/>
    <cellStyle name="_SubHeading_Book1 3" xfId="8133" xr:uid="{00000000-0005-0000-0000-000030370000}"/>
    <cellStyle name="_SubHeading_Book1 3 2" xfId="22173" xr:uid="{00000000-0005-0000-0000-000031370000}"/>
    <cellStyle name="_SubHeading_Book1 4" xfId="11864" xr:uid="{00000000-0005-0000-0000-000032370000}"/>
    <cellStyle name="_SubHeading_Book1 5" xfId="8131" xr:uid="{00000000-0005-0000-0000-000033370000}"/>
    <cellStyle name="_SubHeading_Book1_Back up 1T13 gráficos ppt" xfId="20488" xr:uid="{00000000-0005-0000-0000-000034370000}"/>
    <cellStyle name="_SubHeading_Book1_Beta Calculation" xfId="1861" xr:uid="{00000000-0005-0000-0000-000035370000}"/>
    <cellStyle name="_SubHeading_Book1_Beta Calculation 2" xfId="11866" xr:uid="{00000000-0005-0000-0000-000036370000}"/>
    <cellStyle name="_SubHeading_Book1_Beta Calculation 3" xfId="8134" xr:uid="{00000000-0005-0000-0000-000037370000}"/>
    <cellStyle name="_SubHeading_Book1_VOC Key Financials Web 2012 plano 3 diapos medio" xfId="8135" xr:uid="{00000000-0005-0000-0000-000038370000}"/>
    <cellStyle name="_SubHeading_Book1_VOC Key Financials Web 2012 plano 3 diapos medio 2" xfId="15427" xr:uid="{00000000-0005-0000-0000-000039370000}"/>
    <cellStyle name="_SubHeading_Book1_VOC Key Financials Web 2012 plano 4 primeras diapos" xfId="8136" xr:uid="{00000000-0005-0000-0000-00003A370000}"/>
    <cellStyle name="_SubHeading_Book1_VOC Key Financials Web 2012 plano 4 primeras diapos 2" xfId="15428" xr:uid="{00000000-0005-0000-0000-00003B370000}"/>
    <cellStyle name="_SubHeading_Book1_VOC Key Financials Web 2013 vinculos" xfId="1862" xr:uid="{00000000-0005-0000-0000-00003C370000}"/>
    <cellStyle name="_SubHeading_Brewries CSC" xfId="1863" xr:uid="{00000000-0005-0000-0000-00003D370000}"/>
    <cellStyle name="_SubHeading_Brewries CSC 2" xfId="1864" xr:uid="{00000000-0005-0000-0000-00003E370000}"/>
    <cellStyle name="_SubHeading_Brewries CSC 2 2" xfId="11868" xr:uid="{00000000-0005-0000-0000-00003F370000}"/>
    <cellStyle name="_SubHeading_Brewries CSC 2 3" xfId="8138" xr:uid="{00000000-0005-0000-0000-000040370000}"/>
    <cellStyle name="_SubHeading_Brewries CSC 3" xfId="8139" xr:uid="{00000000-0005-0000-0000-000041370000}"/>
    <cellStyle name="_SubHeading_Brewries CSC 3 2" xfId="22174" xr:uid="{00000000-0005-0000-0000-000042370000}"/>
    <cellStyle name="_SubHeading_Brewries CSC 4" xfId="11867" xr:uid="{00000000-0005-0000-0000-000043370000}"/>
    <cellStyle name="_SubHeading_Brewries CSC 5" xfId="8137" xr:uid="{00000000-0005-0000-0000-000044370000}"/>
    <cellStyle name="_SubHeading_Brewries CSC_Back up 1T13 gráficos ppt" xfId="20489" xr:uid="{00000000-0005-0000-0000-000045370000}"/>
    <cellStyle name="_SubHeading_Brewries CSC_VOC Key Financials Web 2012 plano 3 diapos medio" xfId="8140" xr:uid="{00000000-0005-0000-0000-000046370000}"/>
    <cellStyle name="_SubHeading_Brewries CSC_VOC Key Financials Web 2012 plano 3 diapos medio 2" xfId="15429" xr:uid="{00000000-0005-0000-0000-000047370000}"/>
    <cellStyle name="_SubHeading_Brewries CSC_VOC Key Financials Web 2012 plano 4 primeras diapos" xfId="8141" xr:uid="{00000000-0005-0000-0000-000048370000}"/>
    <cellStyle name="_SubHeading_Brewries CSC_VOC Key Financials Web 2012 plano 4 primeras diapos 2" xfId="15430" xr:uid="{00000000-0005-0000-0000-000049370000}"/>
    <cellStyle name="_SubHeading_Brewries CSC_VOC Key Financials Web 2013 vinculos" xfId="1865" xr:uid="{00000000-0005-0000-0000-00004A370000}"/>
    <cellStyle name="_SubHeading_Broadband Comps" xfId="1866" xr:uid="{00000000-0005-0000-0000-00004B370000}"/>
    <cellStyle name="_SubHeading_Broadband Comps 2" xfId="1867" xr:uid="{00000000-0005-0000-0000-00004C370000}"/>
    <cellStyle name="_SubHeading_Broadband Comps 2 2" xfId="8144" xr:uid="{00000000-0005-0000-0000-00004D370000}"/>
    <cellStyle name="_SubHeading_Broadband Comps 2 2 2" xfId="19663" xr:uid="{00000000-0005-0000-0000-00004E370000}"/>
    <cellStyle name="_SubHeading_Broadband Comps 2 2 3" xfId="15432" xr:uid="{00000000-0005-0000-0000-00004F370000}"/>
    <cellStyle name="_SubHeading_Broadband Comps 2 2 4" xfId="22176" xr:uid="{00000000-0005-0000-0000-000050370000}"/>
    <cellStyle name="_SubHeading_Broadband Comps 2 3" xfId="17245" xr:uid="{00000000-0005-0000-0000-000051370000}"/>
    <cellStyle name="_SubHeading_Broadband Comps 2 4" xfId="11870" xr:uid="{00000000-0005-0000-0000-000052370000}"/>
    <cellStyle name="_SubHeading_Broadband Comps 2 5" xfId="22175" xr:uid="{00000000-0005-0000-0000-000053370000}"/>
    <cellStyle name="_SubHeading_Broadband Comps 2 6" xfId="8143" xr:uid="{00000000-0005-0000-0000-000054370000}"/>
    <cellStyle name="_SubHeading_Broadband Comps 3" xfId="8145" xr:uid="{00000000-0005-0000-0000-000055370000}"/>
    <cellStyle name="_SubHeading_Broadband Comps 3 2" xfId="19664" xr:uid="{00000000-0005-0000-0000-000056370000}"/>
    <cellStyle name="_SubHeading_Broadband Comps 3 3" xfId="15433" xr:uid="{00000000-0005-0000-0000-000057370000}"/>
    <cellStyle name="_SubHeading_Broadband Comps 3 4" xfId="22177" xr:uid="{00000000-0005-0000-0000-000058370000}"/>
    <cellStyle name="_SubHeading_Broadband Comps 4" xfId="8146" xr:uid="{00000000-0005-0000-0000-000059370000}"/>
    <cellStyle name="_SubHeading_Broadband Comps 4 2" xfId="19662" xr:uid="{00000000-0005-0000-0000-00005A370000}"/>
    <cellStyle name="_SubHeading_Broadband Comps 4 3" xfId="15431" xr:uid="{00000000-0005-0000-0000-00005B370000}"/>
    <cellStyle name="_SubHeading_Broadband Comps 4 4" xfId="22178" xr:uid="{00000000-0005-0000-0000-00005C370000}"/>
    <cellStyle name="_SubHeading_Broadband Comps 5" xfId="8147" xr:uid="{00000000-0005-0000-0000-00005D370000}"/>
    <cellStyle name="_SubHeading_Broadband Comps 5 2" xfId="22179" xr:uid="{00000000-0005-0000-0000-00005E370000}"/>
    <cellStyle name="_SubHeading_Broadband Comps 6" xfId="11869" xr:uid="{00000000-0005-0000-0000-00005F370000}"/>
    <cellStyle name="_SubHeading_Broadband Comps 7" xfId="8142" xr:uid="{00000000-0005-0000-0000-000060370000}"/>
    <cellStyle name="_SubHeading_Business Services Dealcomp (3) (2)" xfId="1868" xr:uid="{00000000-0005-0000-0000-000061370000}"/>
    <cellStyle name="_SubHeading_Business Services Dealcomp (3) (2) 2" xfId="11871" xr:uid="{00000000-0005-0000-0000-000062370000}"/>
    <cellStyle name="_SubHeading_Business Services Dealcomp (3) (2) 3" xfId="8148" xr:uid="{00000000-0005-0000-0000-000063370000}"/>
    <cellStyle name="_SubHeading_Cable_CSC_2Q03_10.8.2003" xfId="1869" xr:uid="{00000000-0005-0000-0000-000064370000}"/>
    <cellStyle name="_SubHeading_Cable_CSC_2Q03_10.8.2003 2" xfId="1870" xr:uid="{00000000-0005-0000-0000-000065370000}"/>
    <cellStyle name="_SubHeading_Cable_CSC_2Q03_10.8.2003 2 2" xfId="11873" xr:uid="{00000000-0005-0000-0000-000066370000}"/>
    <cellStyle name="_SubHeading_Cable_CSC_2Q03_10.8.2003 2 3" xfId="8150" xr:uid="{00000000-0005-0000-0000-000067370000}"/>
    <cellStyle name="_SubHeading_Cable_CSC_2Q03_10.8.2003 3" xfId="8151" xr:uid="{00000000-0005-0000-0000-000068370000}"/>
    <cellStyle name="_SubHeading_Cable_CSC_2Q03_10.8.2003 3 2" xfId="22180" xr:uid="{00000000-0005-0000-0000-000069370000}"/>
    <cellStyle name="_SubHeading_Cable_CSC_2Q03_10.8.2003 4" xfId="11872" xr:uid="{00000000-0005-0000-0000-00006A370000}"/>
    <cellStyle name="_SubHeading_Cable_CSC_2Q03_10.8.2003 5" xfId="8149" xr:uid="{00000000-0005-0000-0000-00006B370000}"/>
    <cellStyle name="_SubHeading_Cable_CSC_2Q03_10.8.2003_Back up 1T13 gráficos ppt" xfId="20490" xr:uid="{00000000-0005-0000-0000-00006C370000}"/>
    <cellStyle name="_SubHeading_Cable_CSC_2Q03_10.8.2003_VOC Key Financials Web 2012 plano 3 diapos medio" xfId="8152" xr:uid="{00000000-0005-0000-0000-00006D370000}"/>
    <cellStyle name="_SubHeading_Cable_CSC_2Q03_10.8.2003_VOC Key Financials Web 2012 plano 3 diapos medio 2" xfId="15434" xr:uid="{00000000-0005-0000-0000-00006E370000}"/>
    <cellStyle name="_SubHeading_Cable_CSC_2Q03_10.8.2003_VOC Key Financials Web 2012 plano 4 primeras diapos" xfId="8153" xr:uid="{00000000-0005-0000-0000-00006F370000}"/>
    <cellStyle name="_SubHeading_Cable_CSC_2Q03_10.8.2003_VOC Key Financials Web 2012 plano 4 primeras diapos 2" xfId="15435" xr:uid="{00000000-0005-0000-0000-000070370000}"/>
    <cellStyle name="_SubHeading_Cable_CSC_2Q03_10.8.2003_VOC Key Financials Web 2013 vinculos" xfId="1871" xr:uid="{00000000-0005-0000-0000-000071370000}"/>
    <cellStyle name="_SubHeading_Capital Ratios Projections" xfId="1872" xr:uid="{00000000-0005-0000-0000-000072370000}"/>
    <cellStyle name="_SubHeading_Capital Ratios Projections 2" xfId="1873" xr:uid="{00000000-0005-0000-0000-000073370000}"/>
    <cellStyle name="_SubHeading_Capital Ratios Projections 2 2" xfId="11875" xr:uid="{00000000-0005-0000-0000-000074370000}"/>
    <cellStyle name="_SubHeading_Capital Ratios Projections 2 3" xfId="8155" xr:uid="{00000000-0005-0000-0000-000075370000}"/>
    <cellStyle name="_SubHeading_Capital Ratios Projections 3" xfId="8156" xr:uid="{00000000-0005-0000-0000-000076370000}"/>
    <cellStyle name="_SubHeading_Capital Ratios Projections 3 2" xfId="22181" xr:uid="{00000000-0005-0000-0000-000077370000}"/>
    <cellStyle name="_SubHeading_Capital Ratios Projections 4" xfId="11874" xr:uid="{00000000-0005-0000-0000-000078370000}"/>
    <cellStyle name="_SubHeading_Capital Ratios Projections 5" xfId="8154" xr:uid="{00000000-0005-0000-0000-000079370000}"/>
    <cellStyle name="_SubHeading_Capital Ratios Projections_Back up 1T13 gráficos ppt" xfId="20491" xr:uid="{00000000-0005-0000-0000-00007A370000}"/>
    <cellStyle name="_SubHeading_Capital Ratios Projections_VOC Key Financials Web 2012 plano 3 diapos medio" xfId="8157" xr:uid="{00000000-0005-0000-0000-00007B370000}"/>
    <cellStyle name="_SubHeading_Capital Ratios Projections_VOC Key Financials Web 2012 plano 3 diapos medio 2" xfId="15436" xr:uid="{00000000-0005-0000-0000-00007C370000}"/>
    <cellStyle name="_SubHeading_Capital Ratios Projections_VOC Key Financials Web 2012 plano 4 primeras diapos" xfId="8158" xr:uid="{00000000-0005-0000-0000-00007D370000}"/>
    <cellStyle name="_SubHeading_Capital Ratios Projections_VOC Key Financials Web 2012 plano 4 primeras diapos 2" xfId="15437" xr:uid="{00000000-0005-0000-0000-00007E370000}"/>
    <cellStyle name="_SubHeading_Capital Ratios Projections_VOC Key Financials Web 2013 vinculos" xfId="1874" xr:uid="{00000000-0005-0000-0000-00007F370000}"/>
    <cellStyle name="_SubHeading_Capital Structure Caja Madrid" xfId="1875" xr:uid="{00000000-0005-0000-0000-000080370000}"/>
    <cellStyle name="_SubHeading_Capital Structure Caja Madrid 2" xfId="1876" xr:uid="{00000000-0005-0000-0000-000081370000}"/>
    <cellStyle name="_SubHeading_Capital Structure Caja Madrid 2 2" xfId="11877" xr:uid="{00000000-0005-0000-0000-000082370000}"/>
    <cellStyle name="_SubHeading_Capital Structure Caja Madrid 2 3" xfId="8160" xr:uid="{00000000-0005-0000-0000-000083370000}"/>
    <cellStyle name="_SubHeading_Capital Structure Caja Madrid 3" xfId="8161" xr:uid="{00000000-0005-0000-0000-000084370000}"/>
    <cellStyle name="_SubHeading_Capital Structure Caja Madrid 3 2" xfId="22182" xr:uid="{00000000-0005-0000-0000-000085370000}"/>
    <cellStyle name="_SubHeading_Capital Structure Caja Madrid 4" xfId="11876" xr:uid="{00000000-0005-0000-0000-000086370000}"/>
    <cellStyle name="_SubHeading_Capital Structure Caja Madrid 5" xfId="8159" xr:uid="{00000000-0005-0000-0000-000087370000}"/>
    <cellStyle name="_SubHeading_Capital Structure Caja Madrid_Back up 1T13 gráficos ppt" xfId="20492" xr:uid="{00000000-0005-0000-0000-000088370000}"/>
    <cellStyle name="_SubHeading_Capital Structure Caja Madrid_VOC Key Financials Web 2012 plano 3 diapos medio" xfId="8162" xr:uid="{00000000-0005-0000-0000-000089370000}"/>
    <cellStyle name="_SubHeading_Capital Structure Caja Madrid_VOC Key Financials Web 2012 plano 3 diapos medio 2" xfId="15438" xr:uid="{00000000-0005-0000-0000-00008A370000}"/>
    <cellStyle name="_SubHeading_Capital Structure Caja Madrid_VOC Key Financials Web 2012 plano 4 primeras diapos" xfId="8163" xr:uid="{00000000-0005-0000-0000-00008B370000}"/>
    <cellStyle name="_SubHeading_Capital Structure Caja Madrid_VOC Key Financials Web 2012 plano 4 primeras diapos 2" xfId="15439" xr:uid="{00000000-0005-0000-0000-00008C370000}"/>
    <cellStyle name="_SubHeading_Capital Structure Caja Madrid_VOC Key Financials Web 2013 vinculos" xfId="1877" xr:uid="{00000000-0005-0000-0000-00008D370000}"/>
    <cellStyle name="_SubHeading_CC 3 Yr Forecast to IPO Banks (1)" xfId="1878" xr:uid="{00000000-0005-0000-0000-00008E370000}"/>
    <cellStyle name="_SubHeading_CC 3 Yr Forecast to IPO Banks (1) 2" xfId="11878" xr:uid="{00000000-0005-0000-0000-00008F370000}"/>
    <cellStyle name="_SubHeading_CC 3 Yr Forecast to IPO Banks (1) 3" xfId="8164" xr:uid="{00000000-0005-0000-0000-000090370000}"/>
    <cellStyle name="_SubHeading_Comps 24May02_Final" xfId="1879" xr:uid="{00000000-0005-0000-0000-000091370000}"/>
    <cellStyle name="_SubHeading_Comps 24May02_Final 2" xfId="11879" xr:uid="{00000000-0005-0000-0000-000092370000}"/>
    <cellStyle name="_SubHeading_Comps 24May02_Final 3" xfId="8165" xr:uid="{00000000-0005-0000-0000-000093370000}"/>
    <cellStyle name="_SubHeading_Consumer Mag Deal Comp" xfId="1880" xr:uid="{00000000-0005-0000-0000-000094370000}"/>
    <cellStyle name="_SubHeading_Consumer Mag Deal Comp 2" xfId="1881" xr:uid="{00000000-0005-0000-0000-000095370000}"/>
    <cellStyle name="_SubHeading_Consumer Mag Deal Comp 2 2" xfId="11881" xr:uid="{00000000-0005-0000-0000-000096370000}"/>
    <cellStyle name="_SubHeading_Consumer Mag Deal Comp 2 3" xfId="8167" xr:uid="{00000000-0005-0000-0000-000097370000}"/>
    <cellStyle name="_SubHeading_Consumer Mag Deal Comp 3" xfId="8168" xr:uid="{00000000-0005-0000-0000-000098370000}"/>
    <cellStyle name="_SubHeading_Consumer Mag Deal Comp 3 2" xfId="22183" xr:uid="{00000000-0005-0000-0000-000099370000}"/>
    <cellStyle name="_SubHeading_Consumer Mag Deal Comp 4" xfId="11880" xr:uid="{00000000-0005-0000-0000-00009A370000}"/>
    <cellStyle name="_SubHeading_Consumer Mag Deal Comp 5" xfId="8166" xr:uid="{00000000-0005-0000-0000-00009B370000}"/>
    <cellStyle name="_SubHeading_Consumer Mag Deal Comp_Back up 1T13 gráficos ppt" xfId="20493" xr:uid="{00000000-0005-0000-0000-00009C370000}"/>
    <cellStyle name="_SubHeading_Consumer Mag Deal Comp_VOC Key Financials Web 2012 plano 3 diapos medio" xfId="8169" xr:uid="{00000000-0005-0000-0000-00009D370000}"/>
    <cellStyle name="_SubHeading_Consumer Mag Deal Comp_VOC Key Financials Web 2012 plano 3 diapos medio 2" xfId="15440" xr:uid="{00000000-0005-0000-0000-00009E370000}"/>
    <cellStyle name="_SubHeading_Consumer Mag Deal Comp_VOC Key Financials Web 2012 plano 4 primeras diapos" xfId="8170" xr:uid="{00000000-0005-0000-0000-00009F370000}"/>
    <cellStyle name="_SubHeading_Consumer Mag Deal Comp_VOC Key Financials Web 2012 plano 4 primeras diapos 2" xfId="15441" xr:uid="{00000000-0005-0000-0000-0000A0370000}"/>
    <cellStyle name="_SubHeading_Consumer Mag Deal Comp_VOC Key Financials Web 2013 vinculos" xfId="1882" xr:uid="{00000000-0005-0000-0000-0000A1370000}"/>
    <cellStyle name="_SubHeading_Cortefiel Last Five Years P&amp;L_BS_CF" xfId="1883" xr:uid="{00000000-0005-0000-0000-0000A2370000}"/>
    <cellStyle name="_SubHeading_Cortefiel Last Five Years P&amp;L_BS_CF 2" xfId="11882" xr:uid="{00000000-0005-0000-0000-0000A3370000}"/>
    <cellStyle name="_SubHeading_Cortefiel Last Five Years P&amp;L_BS_CF 3" xfId="8171" xr:uid="{00000000-0005-0000-0000-0000A4370000}"/>
    <cellStyle name="_SubHeading_CSC Banks" xfId="1884" xr:uid="{00000000-0005-0000-0000-0000A5370000}"/>
    <cellStyle name="_SubHeading_CSC Banks 2" xfId="1885" xr:uid="{00000000-0005-0000-0000-0000A6370000}"/>
    <cellStyle name="_SubHeading_CSC Banks 2 2" xfId="11884" xr:uid="{00000000-0005-0000-0000-0000A7370000}"/>
    <cellStyle name="_SubHeading_CSC Banks 2 3" xfId="8173" xr:uid="{00000000-0005-0000-0000-0000A8370000}"/>
    <cellStyle name="_SubHeading_CSC Banks 3" xfId="8174" xr:uid="{00000000-0005-0000-0000-0000A9370000}"/>
    <cellStyle name="_SubHeading_CSC Banks 3 2" xfId="22184" xr:uid="{00000000-0005-0000-0000-0000AA370000}"/>
    <cellStyle name="_SubHeading_CSC Banks 4" xfId="11883" xr:uid="{00000000-0005-0000-0000-0000AB370000}"/>
    <cellStyle name="_SubHeading_CSC Banks 5" xfId="8172" xr:uid="{00000000-0005-0000-0000-0000AC370000}"/>
    <cellStyle name="_SubHeading_CSC Banks_Back up 1T13 gráficos ppt" xfId="20494" xr:uid="{00000000-0005-0000-0000-0000AD370000}"/>
    <cellStyle name="_SubHeading_CSC Banks_VOC Key Financials Web 2012 plano 3 diapos medio" xfId="8175" xr:uid="{00000000-0005-0000-0000-0000AE370000}"/>
    <cellStyle name="_SubHeading_CSC Banks_VOC Key Financials Web 2012 plano 3 diapos medio 2" xfId="15442" xr:uid="{00000000-0005-0000-0000-0000AF370000}"/>
    <cellStyle name="_SubHeading_CSC Banks_VOC Key Financials Web 2012 plano 4 primeras diapos" xfId="8176" xr:uid="{00000000-0005-0000-0000-0000B0370000}"/>
    <cellStyle name="_SubHeading_CSC Banks_VOC Key Financials Web 2012 plano 4 primeras diapos 2" xfId="15443" xr:uid="{00000000-0005-0000-0000-0000B1370000}"/>
    <cellStyle name="_SubHeading_CSC Banks_VOC Key Financials Web 2013 vinculos" xfId="1886" xr:uid="{00000000-0005-0000-0000-0000B2370000}"/>
    <cellStyle name="_SubHeading_CSC Iberian Banks 02 (Regression)" xfId="1887" xr:uid="{00000000-0005-0000-0000-0000B3370000}"/>
    <cellStyle name="_SubHeading_CSC Iberian Banks 02 (Regression) 2" xfId="1888" xr:uid="{00000000-0005-0000-0000-0000B4370000}"/>
    <cellStyle name="_SubHeading_CSC Iberian Banks 02 (Regression) 2 2" xfId="11886" xr:uid="{00000000-0005-0000-0000-0000B5370000}"/>
    <cellStyle name="_SubHeading_CSC Iberian Banks 02 (Regression) 2 3" xfId="8178" xr:uid="{00000000-0005-0000-0000-0000B6370000}"/>
    <cellStyle name="_SubHeading_CSC Iberian Banks 02 (Regression) 3" xfId="8179" xr:uid="{00000000-0005-0000-0000-0000B7370000}"/>
    <cellStyle name="_SubHeading_CSC Iberian Banks 02 (Regression) 3 2" xfId="22185" xr:uid="{00000000-0005-0000-0000-0000B8370000}"/>
    <cellStyle name="_SubHeading_CSC Iberian Banks 02 (Regression) 4" xfId="11885" xr:uid="{00000000-0005-0000-0000-0000B9370000}"/>
    <cellStyle name="_SubHeading_CSC Iberian Banks 02 (Regression) 5" xfId="8177" xr:uid="{00000000-0005-0000-0000-0000BA370000}"/>
    <cellStyle name="_SubHeading_CSC Iberian Banks 02 (Regression)_Back up 1T13 gráficos ppt" xfId="20495" xr:uid="{00000000-0005-0000-0000-0000BB370000}"/>
    <cellStyle name="_SubHeading_CSC Iberian Banks 02 (Regression)_VOC Key Financials Web 2012 plano 3 diapos medio" xfId="8180" xr:uid="{00000000-0005-0000-0000-0000BC370000}"/>
    <cellStyle name="_SubHeading_CSC Iberian Banks 02 (Regression)_VOC Key Financials Web 2012 plano 3 diapos medio 2" xfId="15444" xr:uid="{00000000-0005-0000-0000-0000BD370000}"/>
    <cellStyle name="_SubHeading_CSC Iberian Banks 02 (Regression)_VOC Key Financials Web 2012 plano 4 primeras diapos" xfId="8181" xr:uid="{00000000-0005-0000-0000-0000BE370000}"/>
    <cellStyle name="_SubHeading_CSC Iberian Banks 02 (Regression)_VOC Key Financials Web 2012 plano 4 primeras diapos 2" xfId="15445" xr:uid="{00000000-0005-0000-0000-0000BF370000}"/>
    <cellStyle name="_SubHeading_CSC Iberian Banks 02 (Regression)_VOC Key Financials Web 2013 vinculos" xfId="1889" xr:uid="{00000000-0005-0000-0000-0000C0370000}"/>
    <cellStyle name="_SubHeading_European Cable CSC (08 October 03)" xfId="1890" xr:uid="{00000000-0005-0000-0000-0000C1370000}"/>
    <cellStyle name="_SubHeading_European Cable CSC (08 October 03) 2" xfId="1891" xr:uid="{00000000-0005-0000-0000-0000C2370000}"/>
    <cellStyle name="_SubHeading_European Cable CSC (08 October 03) 2 2" xfId="11888" xr:uid="{00000000-0005-0000-0000-0000C3370000}"/>
    <cellStyle name="_SubHeading_European Cable CSC (08 October 03) 2 3" xfId="8183" xr:uid="{00000000-0005-0000-0000-0000C4370000}"/>
    <cellStyle name="_SubHeading_European Cable CSC (08 October 03) 3" xfId="8184" xr:uid="{00000000-0005-0000-0000-0000C5370000}"/>
    <cellStyle name="_SubHeading_European Cable CSC (08 October 03) 3 2" xfId="22186" xr:uid="{00000000-0005-0000-0000-0000C6370000}"/>
    <cellStyle name="_SubHeading_European Cable CSC (08 October 03) 4" xfId="11887" xr:uid="{00000000-0005-0000-0000-0000C7370000}"/>
    <cellStyle name="_SubHeading_European Cable CSC (08 October 03) 5" xfId="8182" xr:uid="{00000000-0005-0000-0000-0000C8370000}"/>
    <cellStyle name="_SubHeading_European Cable CSC (08 October 03)_Back up 1T13 gráficos ppt" xfId="20496" xr:uid="{00000000-0005-0000-0000-0000C9370000}"/>
    <cellStyle name="_SubHeading_European Cable CSC (08 October 03)_VOC Key Financials Web 2012 plano 3 diapos medio" xfId="8185" xr:uid="{00000000-0005-0000-0000-0000CA370000}"/>
    <cellStyle name="_SubHeading_European Cable CSC (08 October 03)_VOC Key Financials Web 2012 plano 3 diapos medio 2" xfId="15446" xr:uid="{00000000-0005-0000-0000-0000CB370000}"/>
    <cellStyle name="_SubHeading_European Cable CSC (08 October 03)_VOC Key Financials Web 2012 plano 4 primeras diapos" xfId="8186" xr:uid="{00000000-0005-0000-0000-0000CC370000}"/>
    <cellStyle name="_SubHeading_European Cable CSC (08 October 03)_VOC Key Financials Web 2012 plano 4 primeras diapos 2" xfId="15447" xr:uid="{00000000-0005-0000-0000-0000CD370000}"/>
    <cellStyle name="_SubHeading_European Cable CSC (08 October 03)_VOC Key Financials Web 2013 vinculos" xfId="1892" xr:uid="{00000000-0005-0000-0000-0000CE370000}"/>
    <cellStyle name="_SubHeading_European Consumer Publishing_Deal_Comp Sep 2005" xfId="1893" xr:uid="{00000000-0005-0000-0000-0000CF370000}"/>
    <cellStyle name="_SubHeading_European Consumer Publishing_Deal_Comp Sep 2005 2" xfId="1894" xr:uid="{00000000-0005-0000-0000-0000D0370000}"/>
    <cellStyle name="_SubHeading_European Consumer Publishing_Deal_Comp Sep 2005 2 2" xfId="11890" xr:uid="{00000000-0005-0000-0000-0000D1370000}"/>
    <cellStyle name="_SubHeading_European Consumer Publishing_Deal_Comp Sep 2005 2 3" xfId="8188" xr:uid="{00000000-0005-0000-0000-0000D2370000}"/>
    <cellStyle name="_SubHeading_European Consumer Publishing_Deal_Comp Sep 2005 3" xfId="8189" xr:uid="{00000000-0005-0000-0000-0000D3370000}"/>
    <cellStyle name="_SubHeading_European Consumer Publishing_Deal_Comp Sep 2005 3 2" xfId="22187" xr:uid="{00000000-0005-0000-0000-0000D4370000}"/>
    <cellStyle name="_SubHeading_European Consumer Publishing_Deal_Comp Sep 2005 4" xfId="11889" xr:uid="{00000000-0005-0000-0000-0000D5370000}"/>
    <cellStyle name="_SubHeading_European Consumer Publishing_Deal_Comp Sep 2005 5" xfId="8187" xr:uid="{00000000-0005-0000-0000-0000D6370000}"/>
    <cellStyle name="_SubHeading_European Consumer Publishing_Deal_Comp Sep 2005_Back up 1T13 gráficos ppt" xfId="20497" xr:uid="{00000000-0005-0000-0000-0000D7370000}"/>
    <cellStyle name="_SubHeading_European Consumer Publishing_Deal_Comp Sep 2005_VOC Key Financials Web 2012 plano 3 diapos medio" xfId="8190" xr:uid="{00000000-0005-0000-0000-0000D8370000}"/>
    <cellStyle name="_SubHeading_European Consumer Publishing_Deal_Comp Sep 2005_VOC Key Financials Web 2012 plano 3 diapos medio 2" xfId="15448" xr:uid="{00000000-0005-0000-0000-0000D9370000}"/>
    <cellStyle name="_SubHeading_European Consumer Publishing_Deal_Comp Sep 2005_VOC Key Financials Web 2012 plano 4 primeras diapos" xfId="8191" xr:uid="{00000000-0005-0000-0000-0000DA370000}"/>
    <cellStyle name="_SubHeading_European Consumer Publishing_Deal_Comp Sep 2005_VOC Key Financials Web 2012 plano 4 primeras diapos 2" xfId="15449" xr:uid="{00000000-0005-0000-0000-0000DB370000}"/>
    <cellStyle name="_SubHeading_European Consumer Publishing_Deal_Comp Sep 2005_VOC Key Financials Web 2013 vinculos" xfId="1895" xr:uid="{00000000-0005-0000-0000-0000DC370000}"/>
    <cellStyle name="_SubHeading_European Mobile CSC (Current)" xfId="1896" xr:uid="{00000000-0005-0000-0000-0000DD370000}"/>
    <cellStyle name="_SubHeading_European Mobile CSC (Current) 2" xfId="1897" xr:uid="{00000000-0005-0000-0000-0000DE370000}"/>
    <cellStyle name="_SubHeading_European Mobile CSC (Current) 2 2" xfId="11892" xr:uid="{00000000-0005-0000-0000-0000DF370000}"/>
    <cellStyle name="_SubHeading_European Mobile CSC (Current) 2 3" xfId="8193" xr:uid="{00000000-0005-0000-0000-0000E0370000}"/>
    <cellStyle name="_SubHeading_European Mobile CSC (Current) 3" xfId="8194" xr:uid="{00000000-0005-0000-0000-0000E1370000}"/>
    <cellStyle name="_SubHeading_European Mobile CSC (Current) 3 2" xfId="22188" xr:uid="{00000000-0005-0000-0000-0000E2370000}"/>
    <cellStyle name="_SubHeading_European Mobile CSC (Current) 4" xfId="11891" xr:uid="{00000000-0005-0000-0000-0000E3370000}"/>
    <cellStyle name="_SubHeading_European Mobile CSC (Current) 5" xfId="8192" xr:uid="{00000000-0005-0000-0000-0000E4370000}"/>
    <cellStyle name="_SubHeading_European Mobile CSC (Current)_Back up 1T13 gráficos ppt" xfId="20498" xr:uid="{00000000-0005-0000-0000-0000E5370000}"/>
    <cellStyle name="_SubHeading_European Mobile CSC (Current)_VOC Key Financials Web 2012 plano 3 diapos medio" xfId="8195" xr:uid="{00000000-0005-0000-0000-0000E6370000}"/>
    <cellStyle name="_SubHeading_European Mobile CSC (Current)_VOC Key Financials Web 2012 plano 3 diapos medio 2" xfId="15450" xr:uid="{00000000-0005-0000-0000-0000E7370000}"/>
    <cellStyle name="_SubHeading_European Mobile CSC (Current)_VOC Key Financials Web 2012 plano 4 primeras diapos" xfId="8196" xr:uid="{00000000-0005-0000-0000-0000E8370000}"/>
    <cellStyle name="_SubHeading_European Mobile CSC (Current)_VOC Key Financials Web 2012 plano 4 primeras diapos 2" xfId="15451" xr:uid="{00000000-0005-0000-0000-0000E9370000}"/>
    <cellStyle name="_SubHeading_European Mobile CSC (Current)_VOC Key Financials Web 2013 vinculos" xfId="1898" xr:uid="{00000000-0005-0000-0000-0000EA370000}"/>
    <cellStyle name="_SubHeading_European Professional Publishing DealCOmp Dec 2005" xfId="1899" xr:uid="{00000000-0005-0000-0000-0000EB370000}"/>
    <cellStyle name="_SubHeading_European Professional Publishing DealCOmp Dec 2005 2" xfId="11893" xr:uid="{00000000-0005-0000-0000-0000EC370000}"/>
    <cellStyle name="_SubHeading_European Professional Publishing DealCOmp Dec 2005 3" xfId="8197" xr:uid="{00000000-0005-0000-0000-0000ED370000}"/>
    <cellStyle name="_SubHeading_Fainne Model vBank Book (€1.36 per Share)" xfId="1900" xr:uid="{00000000-0005-0000-0000-0000EE370000}"/>
    <cellStyle name="_SubHeading_Fainne Model vBank Book (€1.36 per Share) 2" xfId="1901" xr:uid="{00000000-0005-0000-0000-0000EF370000}"/>
    <cellStyle name="_SubHeading_Fainne Model vBank Book (€1.36 per Share) 2 2" xfId="11895" xr:uid="{00000000-0005-0000-0000-0000F0370000}"/>
    <cellStyle name="_SubHeading_Fainne Model vBank Book (€1.36 per Share) 2 3" xfId="8199" xr:uid="{00000000-0005-0000-0000-0000F1370000}"/>
    <cellStyle name="_SubHeading_Fainne Model vBank Book (€1.36 per Share) 3" xfId="8200" xr:uid="{00000000-0005-0000-0000-0000F2370000}"/>
    <cellStyle name="_SubHeading_Fainne Model vBank Book (€1.36 per Share) 3 2" xfId="22189" xr:uid="{00000000-0005-0000-0000-0000F3370000}"/>
    <cellStyle name="_SubHeading_Fainne Model vBank Book (€1.36 per Share) 4" xfId="11894" xr:uid="{00000000-0005-0000-0000-0000F4370000}"/>
    <cellStyle name="_SubHeading_Fainne Model vBank Book (€1.36 per Share) 5" xfId="8198" xr:uid="{00000000-0005-0000-0000-0000F5370000}"/>
    <cellStyle name="_SubHeading_Fainne Model vBank Book (€1.36 per Share)_Back up 1T13 gráficos ppt" xfId="20499" xr:uid="{00000000-0005-0000-0000-0000F6370000}"/>
    <cellStyle name="_SubHeading_Fainne Model vBank Book (€1.36 per Share)_VOC Key Financials Web 2012 plano 3 diapos medio" xfId="8201" xr:uid="{00000000-0005-0000-0000-0000F7370000}"/>
    <cellStyle name="_SubHeading_Fainne Model vBank Book (€1.36 per Share)_VOC Key Financials Web 2012 plano 3 diapos medio 2" xfId="15452" xr:uid="{00000000-0005-0000-0000-0000F8370000}"/>
    <cellStyle name="_SubHeading_Fainne Model vBank Book (€1.36 per Share)_VOC Key Financials Web 2012 plano 4 primeras diapos" xfId="8202" xr:uid="{00000000-0005-0000-0000-0000F9370000}"/>
    <cellStyle name="_SubHeading_Fainne Model vBank Book (€1.36 per Share)_VOC Key Financials Web 2012 plano 4 primeras diapos 2" xfId="15453" xr:uid="{00000000-0005-0000-0000-0000FA370000}"/>
    <cellStyle name="_SubHeading_Fainne Model vBank Book (€1.36 per Share)_VOC Key Financials Web 2013 vinculos" xfId="1902" xr:uid="{00000000-0005-0000-0000-0000FB370000}"/>
    <cellStyle name="_SubHeading_Fainne Operating Model - Aug. 3" xfId="1903" xr:uid="{00000000-0005-0000-0000-0000FC370000}"/>
    <cellStyle name="_SubHeading_Fainne Operating Model - Aug. 3 2" xfId="1904" xr:uid="{00000000-0005-0000-0000-0000FD370000}"/>
    <cellStyle name="_SubHeading_Fainne Operating Model - Aug. 3 2 2" xfId="11897" xr:uid="{00000000-0005-0000-0000-0000FE370000}"/>
    <cellStyle name="_SubHeading_Fainne Operating Model - Aug. 3 2 3" xfId="8204" xr:uid="{00000000-0005-0000-0000-0000FF370000}"/>
    <cellStyle name="_SubHeading_Fainne Operating Model - Aug. 3 3" xfId="8205" xr:uid="{00000000-0005-0000-0000-000000380000}"/>
    <cellStyle name="_SubHeading_Fainne Operating Model - Aug. 3 3 2" xfId="22190" xr:uid="{00000000-0005-0000-0000-000001380000}"/>
    <cellStyle name="_SubHeading_Fainne Operating Model - Aug. 3 4" xfId="11896" xr:uid="{00000000-0005-0000-0000-000002380000}"/>
    <cellStyle name="_SubHeading_Fainne Operating Model - Aug. 3 5" xfId="8203" xr:uid="{00000000-0005-0000-0000-000003380000}"/>
    <cellStyle name="_SubHeading_Fainne Operating Model - Aug. 3_Back up 1T13 gráficos ppt" xfId="20500" xr:uid="{00000000-0005-0000-0000-000004380000}"/>
    <cellStyle name="_SubHeading_Fainne Operating Model - Aug. 3_VOC Key Financials Web 2012 plano 3 diapos medio" xfId="8206" xr:uid="{00000000-0005-0000-0000-000005380000}"/>
    <cellStyle name="_SubHeading_Fainne Operating Model - Aug. 3_VOC Key Financials Web 2012 plano 3 diapos medio 2" xfId="15454" xr:uid="{00000000-0005-0000-0000-000006380000}"/>
    <cellStyle name="_SubHeading_Fainne Operating Model - Aug. 3_VOC Key Financials Web 2012 plano 4 primeras diapos" xfId="8207" xr:uid="{00000000-0005-0000-0000-000007380000}"/>
    <cellStyle name="_SubHeading_Fainne Operating Model - Aug. 3_VOC Key Financials Web 2012 plano 4 primeras diapos 2" xfId="15455" xr:uid="{00000000-0005-0000-0000-000008380000}"/>
    <cellStyle name="_SubHeading_Fainne Operating Model - Aug. 3_VOC Key Financials Web 2013 vinculos" xfId="1905" xr:uid="{00000000-0005-0000-0000-000009380000}"/>
    <cellStyle name="_SubHeading_Fainne Operating Model - Nov. 13" xfId="1906" xr:uid="{00000000-0005-0000-0000-00000A380000}"/>
    <cellStyle name="_SubHeading_Fainne Operating Model - Nov. 13 2" xfId="1907" xr:uid="{00000000-0005-0000-0000-00000B380000}"/>
    <cellStyle name="_SubHeading_Fainne Operating Model - Nov. 13 2 2" xfId="11899" xr:uid="{00000000-0005-0000-0000-00000C380000}"/>
    <cellStyle name="_SubHeading_Fainne Operating Model - Nov. 13 2 3" xfId="8209" xr:uid="{00000000-0005-0000-0000-00000D380000}"/>
    <cellStyle name="_SubHeading_Fainne Operating Model - Nov. 13 3" xfId="8210" xr:uid="{00000000-0005-0000-0000-00000E380000}"/>
    <cellStyle name="_SubHeading_Fainne Operating Model - Nov. 13 3 2" xfId="22191" xr:uid="{00000000-0005-0000-0000-00000F380000}"/>
    <cellStyle name="_SubHeading_Fainne Operating Model - Nov. 13 4" xfId="11898" xr:uid="{00000000-0005-0000-0000-000010380000}"/>
    <cellStyle name="_SubHeading_Fainne Operating Model - Nov. 13 5" xfId="8208" xr:uid="{00000000-0005-0000-0000-000011380000}"/>
    <cellStyle name="_SubHeading_Fainne Operating Model - Nov. 13_Back up 1T13 gráficos ppt" xfId="20501" xr:uid="{00000000-0005-0000-0000-000012380000}"/>
    <cellStyle name="_SubHeading_Fainne Operating Model - Nov. 13_VOC Key Financials Web 2012 plano 3 diapos medio" xfId="8211" xr:uid="{00000000-0005-0000-0000-000013380000}"/>
    <cellStyle name="_SubHeading_Fainne Operating Model - Nov. 13_VOC Key Financials Web 2012 plano 3 diapos medio 2" xfId="15456" xr:uid="{00000000-0005-0000-0000-000014380000}"/>
    <cellStyle name="_SubHeading_Fainne Operating Model - Nov. 13_VOC Key Financials Web 2012 plano 4 primeras diapos" xfId="8212" xr:uid="{00000000-0005-0000-0000-000015380000}"/>
    <cellStyle name="_SubHeading_Fainne Operating Model - Nov. 13_VOC Key Financials Web 2012 plano 4 primeras diapos 2" xfId="15457" xr:uid="{00000000-0005-0000-0000-000016380000}"/>
    <cellStyle name="_SubHeading_Fainne Operating Model - Nov. 13_VOC Key Financials Web 2013 vinculos" xfId="1908" xr:uid="{00000000-0005-0000-0000-000017380000}"/>
    <cellStyle name="_SubHeading_GS - Aster Key Financials" xfId="1909" xr:uid="{00000000-0005-0000-0000-000018380000}"/>
    <cellStyle name="_SubHeading_GS - Aster Key Financials 2" xfId="11900" xr:uid="{00000000-0005-0000-0000-000019380000}"/>
    <cellStyle name="_SubHeading_GS - Aster Key Financials 3" xfId="8213" xr:uid="{00000000-0005-0000-0000-00001A380000}"/>
    <cellStyle name="_SubHeading_Industry Overview Master Spreadsheet" xfId="1910" xr:uid="{00000000-0005-0000-0000-00001B380000}"/>
    <cellStyle name="_SubHeading_Industry Overview Master Spreadsheet 2" xfId="1911" xr:uid="{00000000-0005-0000-0000-00001C380000}"/>
    <cellStyle name="_SubHeading_Industry Overview Master Spreadsheet 2 2" xfId="11902" xr:uid="{00000000-0005-0000-0000-00001D380000}"/>
    <cellStyle name="_SubHeading_Industry Overview Master Spreadsheet 2 3" xfId="8215" xr:uid="{00000000-0005-0000-0000-00001E380000}"/>
    <cellStyle name="_SubHeading_Industry Overview Master Spreadsheet 3" xfId="8216" xr:uid="{00000000-0005-0000-0000-00001F380000}"/>
    <cellStyle name="_SubHeading_Industry Overview Master Spreadsheet 3 2" xfId="22192" xr:uid="{00000000-0005-0000-0000-000020380000}"/>
    <cellStyle name="_SubHeading_Industry Overview Master Spreadsheet 4" xfId="11901" xr:uid="{00000000-0005-0000-0000-000021380000}"/>
    <cellStyle name="_SubHeading_Industry Overview Master Spreadsheet 5" xfId="8214" xr:uid="{00000000-0005-0000-0000-000022380000}"/>
    <cellStyle name="_SubHeading_Industry Overview Master Spreadsheet_Back up 1T13 gráficos ppt" xfId="20502" xr:uid="{00000000-0005-0000-0000-000023380000}"/>
    <cellStyle name="_SubHeading_Industry Overview Master Spreadsheet_VOC Key Financials Web 2012 plano 3 diapos medio" xfId="8217" xr:uid="{00000000-0005-0000-0000-000024380000}"/>
    <cellStyle name="_SubHeading_Industry Overview Master Spreadsheet_VOC Key Financials Web 2012 plano 3 diapos medio 2" xfId="15458" xr:uid="{00000000-0005-0000-0000-000025380000}"/>
    <cellStyle name="_SubHeading_Industry Overview Master Spreadsheet_VOC Key Financials Web 2012 plano 4 primeras diapos" xfId="8218" xr:uid="{00000000-0005-0000-0000-000026380000}"/>
    <cellStyle name="_SubHeading_Industry Overview Master Spreadsheet_VOC Key Financials Web 2012 plano 4 primeras diapos 2" xfId="15459" xr:uid="{00000000-0005-0000-0000-000027380000}"/>
    <cellStyle name="_SubHeading_Industry Overview Master Spreadsheet_VOC Key Financials Web 2013 vinculos" xfId="1912" xr:uid="{00000000-0005-0000-0000-000028380000}"/>
    <cellStyle name="_SubHeading_List One-Offs" xfId="1913" xr:uid="{00000000-0005-0000-0000-000029380000}"/>
    <cellStyle name="_SubHeading_List One-Offs 2" xfId="11903" xr:uid="{00000000-0005-0000-0000-00002A380000}"/>
    <cellStyle name="_SubHeading_List One-Offs 3" xfId="8219" xr:uid="{00000000-0005-0000-0000-00002B380000}"/>
    <cellStyle name="_SubHeading_Merger Plan Bancomer" xfId="1914" xr:uid="{00000000-0005-0000-0000-00002C380000}"/>
    <cellStyle name="_SubHeading_Merger Plan Bancomer 2" xfId="1915" xr:uid="{00000000-0005-0000-0000-00002D380000}"/>
    <cellStyle name="_SubHeading_Merger Plan Bancomer 2 2" xfId="11905" xr:uid="{00000000-0005-0000-0000-00002E380000}"/>
    <cellStyle name="_SubHeading_Merger Plan Bancomer 2 3" xfId="8221" xr:uid="{00000000-0005-0000-0000-00002F380000}"/>
    <cellStyle name="_SubHeading_Merger Plan Bancomer 3" xfId="8222" xr:uid="{00000000-0005-0000-0000-000030380000}"/>
    <cellStyle name="_SubHeading_Merger Plan Bancomer 3 2" xfId="22193" xr:uid="{00000000-0005-0000-0000-000031380000}"/>
    <cellStyle name="_SubHeading_Merger Plan Bancomer 4" xfId="11904" xr:uid="{00000000-0005-0000-0000-000032380000}"/>
    <cellStyle name="_SubHeading_Merger Plan Bancomer 5" xfId="8220" xr:uid="{00000000-0005-0000-0000-000033380000}"/>
    <cellStyle name="_SubHeading_Merger Plan Bancomer_Back up 1T13 gráficos ppt" xfId="20503" xr:uid="{00000000-0005-0000-0000-000034380000}"/>
    <cellStyle name="_SubHeading_Merger Plan Bancomer_VOC Key Financials Web 2012 plano 3 diapos medio" xfId="8223" xr:uid="{00000000-0005-0000-0000-000035380000}"/>
    <cellStyle name="_SubHeading_Merger Plan Bancomer_VOC Key Financials Web 2012 plano 3 diapos medio 2" xfId="15460" xr:uid="{00000000-0005-0000-0000-000036380000}"/>
    <cellStyle name="_SubHeading_Merger Plan Bancomer_VOC Key Financials Web 2012 plano 4 primeras diapos" xfId="8224" xr:uid="{00000000-0005-0000-0000-000037380000}"/>
    <cellStyle name="_SubHeading_Merger Plan Bancomer_VOC Key Financials Web 2012 plano 4 primeras diapos 2" xfId="15461" xr:uid="{00000000-0005-0000-0000-000038380000}"/>
    <cellStyle name="_SubHeading_Merger Plan Bancomer_VOC Key Financials Web 2013 vinculos" xfId="1916" xr:uid="{00000000-0005-0000-0000-000039380000}"/>
    <cellStyle name="_SubHeading_prestemp" xfId="1917" xr:uid="{00000000-0005-0000-0000-00003A380000}"/>
    <cellStyle name="_SubHeading_prestemp 2" xfId="11906" xr:uid="{00000000-0005-0000-0000-00003B380000}"/>
    <cellStyle name="_SubHeading_prestemp 3" xfId="8225" xr:uid="{00000000-0005-0000-0000-00003C380000}"/>
    <cellStyle name="_SubHeading_prestemp_1" xfId="1918" xr:uid="{00000000-0005-0000-0000-00003D380000}"/>
    <cellStyle name="_SubHeading_prestemp_1 2" xfId="11907" xr:uid="{00000000-0005-0000-0000-00003E380000}"/>
    <cellStyle name="_SubHeading_prestemp_1 3" xfId="8226" xr:uid="{00000000-0005-0000-0000-00003F380000}"/>
    <cellStyle name="_SubHeading_prestemp_Book1" xfId="1919" xr:uid="{00000000-0005-0000-0000-000040380000}"/>
    <cellStyle name="_SubHeading_prestemp_Book1 2" xfId="11908" xr:uid="{00000000-0005-0000-0000-000041380000}"/>
    <cellStyle name="_SubHeading_prestemp_Book1 3" xfId="8227" xr:uid="{00000000-0005-0000-0000-000042380000}"/>
    <cellStyle name="_SubHeading_prestemp_Capital Structure Caja Madrid" xfId="1920" xr:uid="{00000000-0005-0000-0000-000043380000}"/>
    <cellStyle name="_SubHeading_prestemp_Capital Structure Caja Madrid 2" xfId="1921" xr:uid="{00000000-0005-0000-0000-000044380000}"/>
    <cellStyle name="_SubHeading_prestemp_Capital Structure Caja Madrid 2 2" xfId="11910" xr:uid="{00000000-0005-0000-0000-000045380000}"/>
    <cellStyle name="_SubHeading_prestemp_Capital Structure Caja Madrid 2 3" xfId="8229" xr:uid="{00000000-0005-0000-0000-000046380000}"/>
    <cellStyle name="_SubHeading_prestemp_Capital Structure Caja Madrid 3" xfId="8230" xr:uid="{00000000-0005-0000-0000-000047380000}"/>
    <cellStyle name="_SubHeading_prestemp_Capital Structure Caja Madrid 3 2" xfId="22194" xr:uid="{00000000-0005-0000-0000-000048380000}"/>
    <cellStyle name="_SubHeading_prestemp_Capital Structure Caja Madrid 4" xfId="11909" xr:uid="{00000000-0005-0000-0000-000049380000}"/>
    <cellStyle name="_SubHeading_prestemp_Capital Structure Caja Madrid 5" xfId="8228" xr:uid="{00000000-0005-0000-0000-00004A380000}"/>
    <cellStyle name="_SubHeading_prestemp_Capital Structure Caja Madrid_Back up 1T13 gráficos ppt" xfId="20504" xr:uid="{00000000-0005-0000-0000-00004B380000}"/>
    <cellStyle name="_SubHeading_prestemp_Capital Structure Caja Madrid_VOC Key Financials Web 2012 plano 3 diapos medio" xfId="8231" xr:uid="{00000000-0005-0000-0000-00004C380000}"/>
    <cellStyle name="_SubHeading_prestemp_Capital Structure Caja Madrid_VOC Key Financials Web 2012 plano 3 diapos medio 2" xfId="15462" xr:uid="{00000000-0005-0000-0000-00004D380000}"/>
    <cellStyle name="_SubHeading_prestemp_Capital Structure Caja Madrid_VOC Key Financials Web 2012 plano 4 primeras diapos" xfId="8232" xr:uid="{00000000-0005-0000-0000-00004E380000}"/>
    <cellStyle name="_SubHeading_prestemp_Capital Structure Caja Madrid_VOC Key Financials Web 2012 plano 4 primeras diapos 2" xfId="15463" xr:uid="{00000000-0005-0000-0000-00004F380000}"/>
    <cellStyle name="_SubHeading_prestemp_Capital Structure Caja Madrid_VOC Key Financials Web 2013 vinculos" xfId="1922" xr:uid="{00000000-0005-0000-0000-000050380000}"/>
    <cellStyle name="_SubHeading_prestemp_Celtel Summary Numbers - Aug 2004" xfId="1923" xr:uid="{00000000-0005-0000-0000-000051380000}"/>
    <cellStyle name="_SubHeading_prestemp_Celtel Summary Numbers - Aug 2004 2" xfId="1924" xr:uid="{00000000-0005-0000-0000-000052380000}"/>
    <cellStyle name="_SubHeading_prestemp_Celtel Summary Numbers - Aug 2004 2 2" xfId="11912" xr:uid="{00000000-0005-0000-0000-000053380000}"/>
    <cellStyle name="_SubHeading_prestemp_Celtel Summary Numbers - Aug 2004 2 3" xfId="8234" xr:uid="{00000000-0005-0000-0000-000054380000}"/>
    <cellStyle name="_SubHeading_prestemp_Celtel Summary Numbers - Aug 2004 3" xfId="8235" xr:uid="{00000000-0005-0000-0000-000055380000}"/>
    <cellStyle name="_SubHeading_prestemp_Celtel Summary Numbers - Aug 2004 3 2" xfId="22195" xr:uid="{00000000-0005-0000-0000-000056380000}"/>
    <cellStyle name="_SubHeading_prestemp_Celtel Summary Numbers - Aug 2004 4" xfId="11911" xr:uid="{00000000-0005-0000-0000-000057380000}"/>
    <cellStyle name="_SubHeading_prestemp_Celtel Summary Numbers - Aug 2004 5" xfId="8233" xr:uid="{00000000-0005-0000-0000-000058380000}"/>
    <cellStyle name="_SubHeading_prestemp_Celtel Summary Numbers - Aug 2004_Back up 1T13 gráficos ppt" xfId="20505" xr:uid="{00000000-0005-0000-0000-000059380000}"/>
    <cellStyle name="_SubHeading_prestemp_Celtel Summary Numbers - Aug 2004_VOC Key Financials Web 2012 plano 3 diapos medio" xfId="8236" xr:uid="{00000000-0005-0000-0000-00005A380000}"/>
    <cellStyle name="_SubHeading_prestemp_Celtel Summary Numbers - Aug 2004_VOC Key Financials Web 2012 plano 3 diapos medio 2" xfId="15464" xr:uid="{00000000-0005-0000-0000-00005B380000}"/>
    <cellStyle name="_SubHeading_prestemp_Celtel Summary Numbers - Aug 2004_VOC Key Financials Web 2012 plano 4 primeras diapos" xfId="8237" xr:uid="{00000000-0005-0000-0000-00005C380000}"/>
    <cellStyle name="_SubHeading_prestemp_Celtel Summary Numbers - Aug 2004_VOC Key Financials Web 2012 plano 4 primeras diapos 2" xfId="15465" xr:uid="{00000000-0005-0000-0000-00005D380000}"/>
    <cellStyle name="_SubHeading_prestemp_Celtel Summary Numbers - Aug 2004_VOC Key Financials Web 2013 vinculos" xfId="1925" xr:uid="{00000000-0005-0000-0000-00005E380000}"/>
    <cellStyle name="_SubHeading_prestemp_European Cable CSC (08 October 03)" xfId="1926" xr:uid="{00000000-0005-0000-0000-00005F380000}"/>
    <cellStyle name="_SubHeading_prestemp_European Cable CSC (08 October 03) 2" xfId="1927" xr:uid="{00000000-0005-0000-0000-000060380000}"/>
    <cellStyle name="_SubHeading_prestemp_European Cable CSC (08 October 03) 2 2" xfId="11914" xr:uid="{00000000-0005-0000-0000-000061380000}"/>
    <cellStyle name="_SubHeading_prestemp_European Cable CSC (08 October 03) 2 3" xfId="8239" xr:uid="{00000000-0005-0000-0000-000062380000}"/>
    <cellStyle name="_SubHeading_prestemp_European Cable CSC (08 October 03) 3" xfId="8240" xr:uid="{00000000-0005-0000-0000-000063380000}"/>
    <cellStyle name="_SubHeading_prestemp_European Cable CSC (08 October 03) 3 2" xfId="22196" xr:uid="{00000000-0005-0000-0000-000064380000}"/>
    <cellStyle name="_SubHeading_prestemp_European Cable CSC (08 October 03) 4" xfId="11913" xr:uid="{00000000-0005-0000-0000-000065380000}"/>
    <cellStyle name="_SubHeading_prestemp_European Cable CSC (08 October 03) 5" xfId="8238" xr:uid="{00000000-0005-0000-0000-000066380000}"/>
    <cellStyle name="_SubHeading_prestemp_European Cable CSC (08 October 03)_Back up 1T13 gráficos ppt" xfId="20506" xr:uid="{00000000-0005-0000-0000-000067380000}"/>
    <cellStyle name="_SubHeading_prestemp_European Cable CSC (08 October 03)_VOC Key Financials Web 2012 plano 3 diapos medio" xfId="8241" xr:uid="{00000000-0005-0000-0000-000068380000}"/>
    <cellStyle name="_SubHeading_prestemp_European Cable CSC (08 October 03)_VOC Key Financials Web 2012 plano 3 diapos medio 2" xfId="15466" xr:uid="{00000000-0005-0000-0000-000069380000}"/>
    <cellStyle name="_SubHeading_prestemp_European Cable CSC (08 October 03)_VOC Key Financials Web 2012 plano 4 primeras diapos" xfId="8242" xr:uid="{00000000-0005-0000-0000-00006A380000}"/>
    <cellStyle name="_SubHeading_prestemp_European Cable CSC (08 October 03)_VOC Key Financials Web 2012 plano 4 primeras diapos 2" xfId="15467" xr:uid="{00000000-0005-0000-0000-00006B380000}"/>
    <cellStyle name="_SubHeading_prestemp_European Cable CSC (08 October 03)_VOC Key Financials Web 2013 vinculos" xfId="1928" xr:uid="{00000000-0005-0000-0000-00006C380000}"/>
    <cellStyle name="_SubHeading_prestemp_European Mobile CSC (Current)" xfId="1929" xr:uid="{00000000-0005-0000-0000-00006D380000}"/>
    <cellStyle name="_SubHeading_prestemp_European Mobile CSC (Current) 2" xfId="11915" xr:uid="{00000000-0005-0000-0000-00006E380000}"/>
    <cellStyle name="_SubHeading_prestemp_European Mobile CSC (Current) 3" xfId="8243" xr:uid="{00000000-0005-0000-0000-00006F380000}"/>
    <cellStyle name="_SubHeading_prestemp_Model Master" xfId="1930" xr:uid="{00000000-0005-0000-0000-000070380000}"/>
    <cellStyle name="_SubHeading_prestemp_Model Master 2" xfId="11916" xr:uid="{00000000-0005-0000-0000-000071380000}"/>
    <cellStyle name="_SubHeading_prestemp_Model Master 3" xfId="8244" xr:uid="{00000000-0005-0000-0000-000072380000}"/>
    <cellStyle name="_SubHeading_prestemp_Phoenix Model - Dec 12 (GS Version)" xfId="1931" xr:uid="{00000000-0005-0000-0000-000073380000}"/>
    <cellStyle name="_SubHeading_prestemp_Phoenix Model - Dec 12 (GS Version) 2" xfId="1932" xr:uid="{00000000-0005-0000-0000-000074380000}"/>
    <cellStyle name="_SubHeading_prestemp_Phoenix Model - Dec 12 (GS Version) 2 2" xfId="11918" xr:uid="{00000000-0005-0000-0000-000075380000}"/>
    <cellStyle name="_SubHeading_prestemp_Phoenix Model - Dec 12 (GS Version) 2 3" xfId="8246" xr:uid="{00000000-0005-0000-0000-000076380000}"/>
    <cellStyle name="_SubHeading_prestemp_Phoenix Model - Dec 12 (GS Version) 3" xfId="8247" xr:uid="{00000000-0005-0000-0000-000077380000}"/>
    <cellStyle name="_SubHeading_prestemp_Phoenix Model - Dec 12 (GS Version) 3 2" xfId="22197" xr:uid="{00000000-0005-0000-0000-000078380000}"/>
    <cellStyle name="_SubHeading_prestemp_Phoenix Model - Dec 12 (GS Version) 4" xfId="11917" xr:uid="{00000000-0005-0000-0000-000079380000}"/>
    <cellStyle name="_SubHeading_prestemp_Phoenix Model - Dec 12 (GS Version) 5" xfId="8245" xr:uid="{00000000-0005-0000-0000-00007A380000}"/>
    <cellStyle name="_SubHeading_prestemp_Phoenix Model - Dec 12 (GS Version)_Back up 1T13 gráficos ppt" xfId="20507" xr:uid="{00000000-0005-0000-0000-00007B380000}"/>
    <cellStyle name="_SubHeading_prestemp_Phoenix Model - Dec 12 (GS Version)_VOC Key Financials Web 2012 plano 3 diapos medio" xfId="8248" xr:uid="{00000000-0005-0000-0000-00007C380000}"/>
    <cellStyle name="_SubHeading_prestemp_Phoenix Model - Dec 12 (GS Version)_VOC Key Financials Web 2012 plano 3 diapos medio 2" xfId="15468" xr:uid="{00000000-0005-0000-0000-00007D380000}"/>
    <cellStyle name="_SubHeading_prestemp_Phoenix Model - Dec 12 (GS Version)_VOC Key Financials Web 2012 plano 4 primeras diapos" xfId="8249" xr:uid="{00000000-0005-0000-0000-00007E380000}"/>
    <cellStyle name="_SubHeading_prestemp_Phoenix Model - Dec 12 (GS Version)_VOC Key Financials Web 2012 plano 4 primeras diapos 2" xfId="15469" xr:uid="{00000000-0005-0000-0000-00007F380000}"/>
    <cellStyle name="_SubHeading_prestemp_Phoenix Model - Dec 12 (GS Version)_VOC Key Financials Web 2013 vinculos" xfId="1933" xr:uid="{00000000-0005-0000-0000-000080380000}"/>
    <cellStyle name="_SubHeading_prestemp_Share Repurchase + Latam Impairment Analysis (Sep 2002)" xfId="1934" xr:uid="{00000000-0005-0000-0000-000081380000}"/>
    <cellStyle name="_SubHeading_prestemp_Share Repurchase + Latam Impairment Analysis (Sep 2002) 2" xfId="11919" xr:uid="{00000000-0005-0000-0000-000082380000}"/>
    <cellStyle name="_SubHeading_prestemp_Share Repurchase + Latam Impairment Analysis (Sep 2002) 3" xfId="8250" xr:uid="{00000000-0005-0000-0000-000083380000}"/>
    <cellStyle name="_SubHeading_prestemp_UPCTelewest AVP" xfId="1935" xr:uid="{00000000-0005-0000-0000-000084380000}"/>
    <cellStyle name="_SubHeading_prestemp_UPCTelewest AVP 2" xfId="11920" xr:uid="{00000000-0005-0000-0000-000085380000}"/>
    <cellStyle name="_SubHeading_prestemp_UPCTelewest AVP 3" xfId="8251" xr:uid="{00000000-0005-0000-0000-000086380000}"/>
    <cellStyle name="_SubHeading_Publishing_Deal_Comp_Aggregate_GS" xfId="1936" xr:uid="{00000000-0005-0000-0000-000087380000}"/>
    <cellStyle name="_SubHeading_Publishing_Deal_Comp_Aggregate_GS 2" xfId="1937" xr:uid="{00000000-0005-0000-0000-000088380000}"/>
    <cellStyle name="_SubHeading_Publishing_Deal_Comp_Aggregate_GS 2 2" xfId="11922" xr:uid="{00000000-0005-0000-0000-000089380000}"/>
    <cellStyle name="_SubHeading_Publishing_Deal_Comp_Aggregate_GS 2 3" xfId="8253" xr:uid="{00000000-0005-0000-0000-00008A380000}"/>
    <cellStyle name="_SubHeading_Publishing_Deal_Comp_Aggregate_GS 3" xfId="8254" xr:uid="{00000000-0005-0000-0000-00008B380000}"/>
    <cellStyle name="_SubHeading_Publishing_Deal_Comp_Aggregate_GS 3 2" xfId="22198" xr:uid="{00000000-0005-0000-0000-00008C380000}"/>
    <cellStyle name="_SubHeading_Publishing_Deal_Comp_Aggregate_GS 4" xfId="11921" xr:uid="{00000000-0005-0000-0000-00008D380000}"/>
    <cellStyle name="_SubHeading_Publishing_Deal_Comp_Aggregate_GS 5" xfId="8252" xr:uid="{00000000-0005-0000-0000-00008E380000}"/>
    <cellStyle name="_SubHeading_Publishing_Deal_Comp_Aggregate_GS_Back up 1T13 gráficos ppt" xfId="20508" xr:uid="{00000000-0005-0000-0000-00008F380000}"/>
    <cellStyle name="_SubHeading_Publishing_Deal_Comp_Aggregate_GS_VOC Key Financials Web 2012 plano 3 diapos medio" xfId="8255" xr:uid="{00000000-0005-0000-0000-000090380000}"/>
    <cellStyle name="_SubHeading_Publishing_Deal_Comp_Aggregate_GS_VOC Key Financials Web 2012 plano 3 diapos medio 2" xfId="15470" xr:uid="{00000000-0005-0000-0000-000091380000}"/>
    <cellStyle name="_SubHeading_Publishing_Deal_Comp_Aggregate_GS_VOC Key Financials Web 2012 plano 4 primeras diapos" xfId="8256" xr:uid="{00000000-0005-0000-0000-000092380000}"/>
    <cellStyle name="_SubHeading_Publishing_Deal_Comp_Aggregate_GS_VOC Key Financials Web 2012 plano 4 primeras diapos 2" xfId="15471" xr:uid="{00000000-0005-0000-0000-000093380000}"/>
    <cellStyle name="_SubHeading_Publishing_Deal_Comp_Aggregate_GS_VOC Key Financials Web 2013 vinculos" xfId="1938" xr:uid="{00000000-0005-0000-0000-000094380000}"/>
    <cellStyle name="_SubHeading_Q" xfId="1939" xr:uid="{00000000-0005-0000-0000-000095380000}"/>
    <cellStyle name="_SubHeading_q - new guidance" xfId="1940" xr:uid="{00000000-0005-0000-0000-000096380000}"/>
    <cellStyle name="_SubHeading_q - new guidance 2" xfId="1941" xr:uid="{00000000-0005-0000-0000-000097380000}"/>
    <cellStyle name="_SubHeading_q - new guidance 2 2" xfId="8260" xr:uid="{00000000-0005-0000-0000-000098380000}"/>
    <cellStyle name="_SubHeading_q - new guidance 2 2 2" xfId="19667" xr:uid="{00000000-0005-0000-0000-000099380000}"/>
    <cellStyle name="_SubHeading_q - new guidance 2 2 3" xfId="15474" xr:uid="{00000000-0005-0000-0000-00009A380000}"/>
    <cellStyle name="_SubHeading_q - new guidance 2 2 4" xfId="22200" xr:uid="{00000000-0005-0000-0000-00009B380000}"/>
    <cellStyle name="_SubHeading_q - new guidance 2 3" xfId="17246" xr:uid="{00000000-0005-0000-0000-00009C380000}"/>
    <cellStyle name="_SubHeading_q - new guidance 2 4" xfId="11925" xr:uid="{00000000-0005-0000-0000-00009D380000}"/>
    <cellStyle name="_SubHeading_q - new guidance 2 5" xfId="22199" xr:uid="{00000000-0005-0000-0000-00009E380000}"/>
    <cellStyle name="_SubHeading_q - new guidance 2 6" xfId="8259" xr:uid="{00000000-0005-0000-0000-00009F380000}"/>
    <cellStyle name="_SubHeading_q - new guidance 3" xfId="8261" xr:uid="{00000000-0005-0000-0000-0000A0380000}"/>
    <cellStyle name="_SubHeading_q - new guidance 3 2" xfId="19668" xr:uid="{00000000-0005-0000-0000-0000A1380000}"/>
    <cellStyle name="_SubHeading_q - new guidance 3 3" xfId="15475" xr:uid="{00000000-0005-0000-0000-0000A2380000}"/>
    <cellStyle name="_SubHeading_q - new guidance 3 4" xfId="22201" xr:uid="{00000000-0005-0000-0000-0000A3380000}"/>
    <cellStyle name="_SubHeading_q - new guidance 4" xfId="8262" xr:uid="{00000000-0005-0000-0000-0000A4380000}"/>
    <cellStyle name="_SubHeading_q - new guidance 4 2" xfId="19666" xr:uid="{00000000-0005-0000-0000-0000A5380000}"/>
    <cellStyle name="_SubHeading_q - new guidance 4 3" xfId="15473" xr:uid="{00000000-0005-0000-0000-0000A6380000}"/>
    <cellStyle name="_SubHeading_q - new guidance 4 4" xfId="22202" xr:uid="{00000000-0005-0000-0000-0000A7380000}"/>
    <cellStyle name="_SubHeading_q - new guidance 5" xfId="8263" xr:uid="{00000000-0005-0000-0000-0000A8380000}"/>
    <cellStyle name="_SubHeading_q - new guidance 5 2" xfId="22203" xr:uid="{00000000-0005-0000-0000-0000A9380000}"/>
    <cellStyle name="_SubHeading_q - new guidance 6" xfId="11924" xr:uid="{00000000-0005-0000-0000-0000AA380000}"/>
    <cellStyle name="_SubHeading_q - new guidance 7" xfId="8258" xr:uid="{00000000-0005-0000-0000-0000AB380000}"/>
    <cellStyle name="_SubHeading_q - valuation" xfId="1942" xr:uid="{00000000-0005-0000-0000-0000AC380000}"/>
    <cellStyle name="_SubHeading_q - valuation 2" xfId="1943" xr:uid="{00000000-0005-0000-0000-0000AD380000}"/>
    <cellStyle name="_SubHeading_q - valuation 2 2" xfId="8266" xr:uid="{00000000-0005-0000-0000-0000AE380000}"/>
    <cellStyle name="_SubHeading_q - valuation 2 2 2" xfId="19670" xr:uid="{00000000-0005-0000-0000-0000AF380000}"/>
    <cellStyle name="_SubHeading_q - valuation 2 2 3" xfId="15477" xr:uid="{00000000-0005-0000-0000-0000B0380000}"/>
    <cellStyle name="_SubHeading_q - valuation 2 2 4" xfId="22205" xr:uid="{00000000-0005-0000-0000-0000B1380000}"/>
    <cellStyle name="_SubHeading_q - valuation 2 3" xfId="17247" xr:uid="{00000000-0005-0000-0000-0000B2380000}"/>
    <cellStyle name="_SubHeading_q - valuation 2 4" xfId="11927" xr:uid="{00000000-0005-0000-0000-0000B3380000}"/>
    <cellStyle name="_SubHeading_q - valuation 2 5" xfId="22204" xr:uid="{00000000-0005-0000-0000-0000B4380000}"/>
    <cellStyle name="_SubHeading_q - valuation 2 6" xfId="8265" xr:uid="{00000000-0005-0000-0000-0000B5380000}"/>
    <cellStyle name="_SubHeading_q - valuation 3" xfId="8267" xr:uid="{00000000-0005-0000-0000-0000B6380000}"/>
    <cellStyle name="_SubHeading_q - valuation 3 2" xfId="19671" xr:uid="{00000000-0005-0000-0000-0000B7380000}"/>
    <cellStyle name="_SubHeading_q - valuation 3 3" xfId="15478" xr:uid="{00000000-0005-0000-0000-0000B8380000}"/>
    <cellStyle name="_SubHeading_q - valuation 3 4" xfId="22206" xr:uid="{00000000-0005-0000-0000-0000B9380000}"/>
    <cellStyle name="_SubHeading_q - valuation 4" xfId="8268" xr:uid="{00000000-0005-0000-0000-0000BA380000}"/>
    <cellStyle name="_SubHeading_q - valuation 4 2" xfId="19669" xr:uid="{00000000-0005-0000-0000-0000BB380000}"/>
    <cellStyle name="_SubHeading_q - valuation 4 3" xfId="15476" xr:uid="{00000000-0005-0000-0000-0000BC380000}"/>
    <cellStyle name="_SubHeading_q - valuation 4 4" xfId="22207" xr:uid="{00000000-0005-0000-0000-0000BD380000}"/>
    <cellStyle name="_SubHeading_q - valuation 5" xfId="8269" xr:uid="{00000000-0005-0000-0000-0000BE380000}"/>
    <cellStyle name="_SubHeading_q - valuation 5 2" xfId="22208" xr:uid="{00000000-0005-0000-0000-0000BF380000}"/>
    <cellStyle name="_SubHeading_q - valuation 6" xfId="11926" xr:uid="{00000000-0005-0000-0000-0000C0380000}"/>
    <cellStyle name="_SubHeading_q - valuation 7" xfId="8264" xr:uid="{00000000-0005-0000-0000-0000C1380000}"/>
    <cellStyle name="_SubHeading_Q 10" xfId="8270" xr:uid="{00000000-0005-0000-0000-0000C2380000}"/>
    <cellStyle name="_SubHeading_Q 10 2" xfId="22209" xr:uid="{00000000-0005-0000-0000-0000C3380000}"/>
    <cellStyle name="_SubHeading_Q 11" xfId="11923" xr:uid="{00000000-0005-0000-0000-0000C4380000}"/>
    <cellStyle name="_SubHeading_Q 12" xfId="20418" xr:uid="{00000000-0005-0000-0000-0000C5380000}"/>
    <cellStyle name="_SubHeading_Q 13" xfId="20509" xr:uid="{00000000-0005-0000-0000-0000C6380000}"/>
    <cellStyle name="_SubHeading_Q 14" xfId="20777" xr:uid="{00000000-0005-0000-0000-0000C7380000}"/>
    <cellStyle name="_SubHeading_Q 15" xfId="23271" xr:uid="{00000000-0005-0000-0000-0000C8380000}"/>
    <cellStyle name="_SubHeading_Q 16" xfId="8257" xr:uid="{00000000-0005-0000-0000-0000C9380000}"/>
    <cellStyle name="_SubHeading_Q 17" xfId="27911" xr:uid="{00000000-0005-0000-0000-0000CA380000}"/>
    <cellStyle name="_SubHeading_Q 18" xfId="27973" xr:uid="{00000000-0005-0000-0000-0000CB380000}"/>
    <cellStyle name="_SubHeading_Q 2" xfId="1944" xr:uid="{00000000-0005-0000-0000-0000CC380000}"/>
    <cellStyle name="_SubHeading_Q 2 2" xfId="8272" xr:uid="{00000000-0005-0000-0000-0000CD380000}"/>
    <cellStyle name="_SubHeading_Q 2 2 2" xfId="19672" xr:uid="{00000000-0005-0000-0000-0000CE380000}"/>
    <cellStyle name="_SubHeading_Q 2 2 3" xfId="15479" xr:uid="{00000000-0005-0000-0000-0000CF380000}"/>
    <cellStyle name="_SubHeading_Q 2 2 4" xfId="22211" xr:uid="{00000000-0005-0000-0000-0000D0380000}"/>
    <cellStyle name="_SubHeading_Q 2 3" xfId="17248" xr:uid="{00000000-0005-0000-0000-0000D1380000}"/>
    <cellStyle name="_SubHeading_Q 2 4" xfId="11928" xr:uid="{00000000-0005-0000-0000-0000D2380000}"/>
    <cellStyle name="_SubHeading_Q 2 5" xfId="22210" xr:uid="{00000000-0005-0000-0000-0000D3380000}"/>
    <cellStyle name="_SubHeading_Q 2 6" xfId="8271" xr:uid="{00000000-0005-0000-0000-0000D4380000}"/>
    <cellStyle name="_SubHeading_Q 3" xfId="1945" xr:uid="{00000000-0005-0000-0000-0000D5380000}"/>
    <cellStyle name="_SubHeading_Q 3 2" xfId="8274" xr:uid="{00000000-0005-0000-0000-0000D6380000}"/>
    <cellStyle name="_SubHeading_Q 3 2 2" xfId="19673" xr:uid="{00000000-0005-0000-0000-0000D7380000}"/>
    <cellStyle name="_SubHeading_Q 3 2 3" xfId="15480" xr:uid="{00000000-0005-0000-0000-0000D8380000}"/>
    <cellStyle name="_SubHeading_Q 3 2 4" xfId="22213" xr:uid="{00000000-0005-0000-0000-0000D9380000}"/>
    <cellStyle name="_SubHeading_Q 3 3" xfId="17249" xr:uid="{00000000-0005-0000-0000-0000DA380000}"/>
    <cellStyle name="_SubHeading_Q 3 4" xfId="11929" xr:uid="{00000000-0005-0000-0000-0000DB380000}"/>
    <cellStyle name="_SubHeading_Q 3 5" xfId="22212" xr:uid="{00000000-0005-0000-0000-0000DC380000}"/>
    <cellStyle name="_SubHeading_Q 3 6" xfId="8273" xr:uid="{00000000-0005-0000-0000-0000DD380000}"/>
    <cellStyle name="_SubHeading_Q 4" xfId="1946" xr:uid="{00000000-0005-0000-0000-0000DE380000}"/>
    <cellStyle name="_SubHeading_Q 4 2" xfId="19674" xr:uid="{00000000-0005-0000-0000-0000DF380000}"/>
    <cellStyle name="_SubHeading_Q 4 3" xfId="15481" xr:uid="{00000000-0005-0000-0000-0000E0380000}"/>
    <cellStyle name="_SubHeading_Q 4 4" xfId="22214" xr:uid="{00000000-0005-0000-0000-0000E1380000}"/>
    <cellStyle name="_SubHeading_Q 4 5" xfId="8275" xr:uid="{00000000-0005-0000-0000-0000E2380000}"/>
    <cellStyle name="_SubHeading_Q 5" xfId="1947" xr:uid="{00000000-0005-0000-0000-0000E3380000}"/>
    <cellStyle name="_SubHeading_Q 5 2" xfId="19675" xr:uid="{00000000-0005-0000-0000-0000E4380000}"/>
    <cellStyle name="_SubHeading_Q 5 3" xfId="15482" xr:uid="{00000000-0005-0000-0000-0000E5380000}"/>
    <cellStyle name="_SubHeading_Q 5 4" xfId="22215" xr:uid="{00000000-0005-0000-0000-0000E6380000}"/>
    <cellStyle name="_SubHeading_Q 5 5" xfId="8276" xr:uid="{00000000-0005-0000-0000-0000E7380000}"/>
    <cellStyle name="_SubHeading_Q 6" xfId="1948" xr:uid="{00000000-0005-0000-0000-0000E8380000}"/>
    <cellStyle name="_SubHeading_Q 6 2" xfId="19676" xr:uid="{00000000-0005-0000-0000-0000E9380000}"/>
    <cellStyle name="_SubHeading_Q 6 3" xfId="15483" xr:uid="{00000000-0005-0000-0000-0000EA380000}"/>
    <cellStyle name="_SubHeading_Q 6 4" xfId="22216" xr:uid="{00000000-0005-0000-0000-0000EB380000}"/>
    <cellStyle name="_SubHeading_Q 6 5" xfId="8277" xr:uid="{00000000-0005-0000-0000-0000EC380000}"/>
    <cellStyle name="_SubHeading_Q 7" xfId="1949" xr:uid="{00000000-0005-0000-0000-0000ED380000}"/>
    <cellStyle name="_SubHeading_Q 7 2" xfId="19677" xr:uid="{00000000-0005-0000-0000-0000EE380000}"/>
    <cellStyle name="_SubHeading_Q 7 3" xfId="15484" xr:uid="{00000000-0005-0000-0000-0000EF380000}"/>
    <cellStyle name="_SubHeading_Q 7 4" xfId="22217" xr:uid="{00000000-0005-0000-0000-0000F0380000}"/>
    <cellStyle name="_SubHeading_Q 7 5" xfId="8278" xr:uid="{00000000-0005-0000-0000-0000F1380000}"/>
    <cellStyle name="_SubHeading_Q 8" xfId="8279" xr:uid="{00000000-0005-0000-0000-0000F2380000}"/>
    <cellStyle name="_SubHeading_Q 8 2" xfId="19678" xr:uid="{00000000-0005-0000-0000-0000F3380000}"/>
    <cellStyle name="_SubHeading_Q 8 3" xfId="15485" xr:uid="{00000000-0005-0000-0000-0000F4380000}"/>
    <cellStyle name="_SubHeading_Q 8 4" xfId="22218" xr:uid="{00000000-0005-0000-0000-0000F5380000}"/>
    <cellStyle name="_SubHeading_Q 9" xfId="8280" xr:uid="{00000000-0005-0000-0000-0000F6380000}"/>
    <cellStyle name="_SubHeading_Q 9 2" xfId="19665" xr:uid="{00000000-0005-0000-0000-0000F7380000}"/>
    <cellStyle name="_SubHeading_Q 9 3" xfId="15472" xr:uid="{00000000-0005-0000-0000-0000F8380000}"/>
    <cellStyle name="_SubHeading_Q 9 4" xfId="22219" xr:uid="{00000000-0005-0000-0000-0000F9380000}"/>
    <cellStyle name="_SubHeading_Rider Almudena 1" xfId="1950" xr:uid="{00000000-0005-0000-0000-0000FA380000}"/>
    <cellStyle name="_SubHeading_Rider Almudena 1 2" xfId="11930" xr:uid="{00000000-0005-0000-0000-0000FB380000}"/>
    <cellStyle name="_SubHeading_Rider Almudena 1 3" xfId="8281" xr:uid="{00000000-0005-0000-0000-0000FC380000}"/>
    <cellStyle name="_SubHeading_Rider Football" xfId="1951" xr:uid="{00000000-0005-0000-0000-0000FD380000}"/>
    <cellStyle name="_SubHeading_Rider Football 2" xfId="1952" xr:uid="{00000000-0005-0000-0000-0000FE380000}"/>
    <cellStyle name="_SubHeading_Rider Football 2 2" xfId="11932" xr:uid="{00000000-0005-0000-0000-0000FF380000}"/>
    <cellStyle name="_SubHeading_Rider Football 2 3" xfId="8283" xr:uid="{00000000-0005-0000-0000-000000390000}"/>
    <cellStyle name="_SubHeading_Rider Football 3" xfId="8284" xr:uid="{00000000-0005-0000-0000-000001390000}"/>
    <cellStyle name="_SubHeading_Rider Football 3 2" xfId="22220" xr:uid="{00000000-0005-0000-0000-000002390000}"/>
    <cellStyle name="_SubHeading_Rider Football 4" xfId="11931" xr:uid="{00000000-0005-0000-0000-000003390000}"/>
    <cellStyle name="_SubHeading_Rider Football 5" xfId="8282" xr:uid="{00000000-0005-0000-0000-000004390000}"/>
    <cellStyle name="_SubHeading_Rider Football_Back up 1T13 gráficos ppt" xfId="20510" xr:uid="{00000000-0005-0000-0000-000005390000}"/>
    <cellStyle name="_SubHeading_Rider Football_VOC Key Financials Web 2012 plano 3 diapos medio" xfId="8285" xr:uid="{00000000-0005-0000-0000-000006390000}"/>
    <cellStyle name="_SubHeading_Rider Football_VOC Key Financials Web 2012 plano 3 diapos medio 2" xfId="15486" xr:uid="{00000000-0005-0000-0000-000007390000}"/>
    <cellStyle name="_SubHeading_Rider Football_VOC Key Financials Web 2012 plano 4 primeras diapos" xfId="8286" xr:uid="{00000000-0005-0000-0000-000008390000}"/>
    <cellStyle name="_SubHeading_Rider Football_VOC Key Financials Web 2012 plano 4 primeras diapos 2" xfId="15487" xr:uid="{00000000-0005-0000-0000-000009390000}"/>
    <cellStyle name="_SubHeading_Rider Football_VOC Key Financials Web 2013 vinculos" xfId="1953" xr:uid="{00000000-0005-0000-0000-00000A390000}"/>
    <cellStyle name="_SubHeading_SA US and Euro Deal Comp Outputs" xfId="1954" xr:uid="{00000000-0005-0000-0000-00000B390000}"/>
    <cellStyle name="_SubHeading_SA US and Euro Deal Comp Outputs 2" xfId="1955" xr:uid="{00000000-0005-0000-0000-00000C390000}"/>
    <cellStyle name="_SubHeading_SA US and Euro Deal Comp Outputs 2 2" xfId="11934" xr:uid="{00000000-0005-0000-0000-00000D390000}"/>
    <cellStyle name="_SubHeading_SA US and Euro Deal Comp Outputs 2 3" xfId="8288" xr:uid="{00000000-0005-0000-0000-00000E390000}"/>
    <cellStyle name="_SubHeading_SA US and Euro Deal Comp Outputs 3" xfId="8289" xr:uid="{00000000-0005-0000-0000-00000F390000}"/>
    <cellStyle name="_SubHeading_SA US and Euro Deal Comp Outputs 3 2" xfId="22221" xr:uid="{00000000-0005-0000-0000-000010390000}"/>
    <cellStyle name="_SubHeading_SA US and Euro Deal Comp Outputs 4" xfId="11933" xr:uid="{00000000-0005-0000-0000-000011390000}"/>
    <cellStyle name="_SubHeading_SA US and Euro Deal Comp Outputs 5" xfId="8287" xr:uid="{00000000-0005-0000-0000-000012390000}"/>
    <cellStyle name="_SubHeading_SA US and Euro Deal Comp Outputs_Back up 1T13 gráficos ppt" xfId="20511" xr:uid="{00000000-0005-0000-0000-000013390000}"/>
    <cellStyle name="_SubHeading_SA US and Euro Deal Comp Outputs_VOC Key Financials Web 2012 plano 3 diapos medio" xfId="8290" xr:uid="{00000000-0005-0000-0000-000014390000}"/>
    <cellStyle name="_SubHeading_SA US and Euro Deal Comp Outputs_VOC Key Financials Web 2012 plano 3 diapos medio 2" xfId="15488" xr:uid="{00000000-0005-0000-0000-000015390000}"/>
    <cellStyle name="_SubHeading_SA US and Euro Deal Comp Outputs_VOC Key Financials Web 2012 plano 4 primeras diapos" xfId="8291" xr:uid="{00000000-0005-0000-0000-000016390000}"/>
    <cellStyle name="_SubHeading_SA US and Euro Deal Comp Outputs_VOC Key Financials Web 2012 plano 4 primeras diapos 2" xfId="15489" xr:uid="{00000000-0005-0000-0000-000017390000}"/>
    <cellStyle name="_SubHeading_SA US and Euro Deal Comp Outputs_VOC Key Financials Web 2013 vinculos" xfId="1956" xr:uid="{00000000-0005-0000-0000-000018390000}"/>
    <cellStyle name="_SubHeading_UPCTelewest AVP" xfId="1957" xr:uid="{00000000-0005-0000-0000-000019390000}"/>
    <cellStyle name="_SubHeading_UPCTelewest AVP 2" xfId="1958" xr:uid="{00000000-0005-0000-0000-00001A390000}"/>
    <cellStyle name="_SubHeading_UPCTelewest AVP 2 2" xfId="11936" xr:uid="{00000000-0005-0000-0000-00001B390000}"/>
    <cellStyle name="_SubHeading_UPCTelewest AVP 2 3" xfId="8293" xr:uid="{00000000-0005-0000-0000-00001C390000}"/>
    <cellStyle name="_SubHeading_UPCTelewest AVP 3" xfId="8294" xr:uid="{00000000-0005-0000-0000-00001D390000}"/>
    <cellStyle name="_SubHeading_UPCTelewest AVP 3 2" xfId="22222" xr:uid="{00000000-0005-0000-0000-00001E390000}"/>
    <cellStyle name="_SubHeading_UPCTelewest AVP 4" xfId="11935" xr:uid="{00000000-0005-0000-0000-00001F390000}"/>
    <cellStyle name="_SubHeading_UPCTelewest AVP 5" xfId="8292" xr:uid="{00000000-0005-0000-0000-000020390000}"/>
    <cellStyle name="_SubHeading_UPCTelewest AVP_Back up 1T13 gráficos ppt" xfId="20512" xr:uid="{00000000-0005-0000-0000-000021390000}"/>
    <cellStyle name="_SubHeading_UPCTelewest AVP_VOC Key Financials Web 2012 plano 3 diapos medio" xfId="8295" xr:uid="{00000000-0005-0000-0000-000022390000}"/>
    <cellStyle name="_SubHeading_UPCTelewest AVP_VOC Key Financials Web 2012 plano 3 diapos medio 2" xfId="15490" xr:uid="{00000000-0005-0000-0000-000023390000}"/>
    <cellStyle name="_SubHeading_UPCTelewest AVP_VOC Key Financials Web 2012 plano 4 primeras diapos" xfId="8296" xr:uid="{00000000-0005-0000-0000-000024390000}"/>
    <cellStyle name="_SubHeading_UPCTelewest AVP_VOC Key Financials Web 2012 plano 4 primeras diapos 2" xfId="15491" xr:uid="{00000000-0005-0000-0000-000025390000}"/>
    <cellStyle name="_SubHeading_UPCTelewest AVP_VOC Key Financials Web 2013 vinculos" xfId="1959" xr:uid="{00000000-0005-0000-0000-000026390000}"/>
    <cellStyle name="_SubHeading_Vodafone model" xfId="1960" xr:uid="{00000000-0005-0000-0000-000027390000}"/>
    <cellStyle name="_SubHeading_Vodafone model 2" xfId="1961" xr:uid="{00000000-0005-0000-0000-000028390000}"/>
    <cellStyle name="_SubHeading_Vodafone model 2 2" xfId="8299" xr:uid="{00000000-0005-0000-0000-000029390000}"/>
    <cellStyle name="_SubHeading_Vodafone model 2 2 2" xfId="19680" xr:uid="{00000000-0005-0000-0000-00002A390000}"/>
    <cellStyle name="_SubHeading_Vodafone model 2 2 3" xfId="15493" xr:uid="{00000000-0005-0000-0000-00002B390000}"/>
    <cellStyle name="_SubHeading_Vodafone model 2 2 4" xfId="22224" xr:uid="{00000000-0005-0000-0000-00002C390000}"/>
    <cellStyle name="_SubHeading_Vodafone model 2 3" xfId="17250" xr:uid="{00000000-0005-0000-0000-00002D390000}"/>
    <cellStyle name="_SubHeading_Vodafone model 2 4" xfId="11938" xr:uid="{00000000-0005-0000-0000-00002E390000}"/>
    <cellStyle name="_SubHeading_Vodafone model 2 5" xfId="22223" xr:uid="{00000000-0005-0000-0000-00002F390000}"/>
    <cellStyle name="_SubHeading_Vodafone model 2 6" xfId="8298" xr:uid="{00000000-0005-0000-0000-000030390000}"/>
    <cellStyle name="_SubHeading_Vodafone model 3" xfId="8300" xr:uid="{00000000-0005-0000-0000-000031390000}"/>
    <cellStyle name="_SubHeading_Vodafone model 3 2" xfId="19681" xr:uid="{00000000-0005-0000-0000-000032390000}"/>
    <cellStyle name="_SubHeading_Vodafone model 3 3" xfId="15494" xr:uid="{00000000-0005-0000-0000-000033390000}"/>
    <cellStyle name="_SubHeading_Vodafone model 3 4" xfId="22225" xr:uid="{00000000-0005-0000-0000-000034390000}"/>
    <cellStyle name="_SubHeading_Vodafone model 4" xfId="8301" xr:uid="{00000000-0005-0000-0000-000035390000}"/>
    <cellStyle name="_SubHeading_Vodafone model 4 2" xfId="19679" xr:uid="{00000000-0005-0000-0000-000036390000}"/>
    <cellStyle name="_SubHeading_Vodafone model 4 3" xfId="15492" xr:uid="{00000000-0005-0000-0000-000037390000}"/>
    <cellStyle name="_SubHeading_Vodafone model 4 4" xfId="22226" xr:uid="{00000000-0005-0000-0000-000038390000}"/>
    <cellStyle name="_SubHeading_Vodafone model 5" xfId="8302" xr:uid="{00000000-0005-0000-0000-000039390000}"/>
    <cellStyle name="_SubHeading_Vodafone model 5 2" xfId="22227" xr:uid="{00000000-0005-0000-0000-00003A390000}"/>
    <cellStyle name="_SubHeading_Vodafone model 6" xfId="11937" xr:uid="{00000000-0005-0000-0000-00003B390000}"/>
    <cellStyle name="_SubHeading_Vodafone model 7" xfId="8297" xr:uid="{00000000-0005-0000-0000-00003C390000}"/>
    <cellStyle name="_Table" xfId="1962" xr:uid="{00000000-0005-0000-0000-00003D390000}"/>
    <cellStyle name="_Table 2" xfId="1963" xr:uid="{00000000-0005-0000-0000-00003E390000}"/>
    <cellStyle name="_Table 3" xfId="8303" xr:uid="{00000000-0005-0000-0000-00003F390000}"/>
    <cellStyle name="_Table Footnote" xfId="1964" xr:uid="{00000000-0005-0000-0000-000040390000}"/>
    <cellStyle name="_Table Footnote 2" xfId="8305" xr:uid="{00000000-0005-0000-0000-000041390000}"/>
    <cellStyle name="_Table Footnote 2 2" xfId="22228" xr:uid="{00000000-0005-0000-0000-000042390000}"/>
    <cellStyle name="_Table Footnote 3" xfId="11939" xr:uid="{00000000-0005-0000-0000-000043390000}"/>
    <cellStyle name="_Table Footnote 4" xfId="8304" xr:uid="{00000000-0005-0000-0000-000044390000}"/>
    <cellStyle name="_Table input" xfId="1965" xr:uid="{00000000-0005-0000-0000-000045390000}"/>
    <cellStyle name="_Table input 2" xfId="11940" xr:uid="{00000000-0005-0000-0000-000046390000}"/>
    <cellStyle name="_Table input 3" xfId="8306" xr:uid="{00000000-0005-0000-0000-000047390000}"/>
    <cellStyle name="_Table shaded" xfId="1966" xr:uid="{00000000-0005-0000-0000-000048390000}"/>
    <cellStyle name="_Table shaded 2" xfId="8308" xr:uid="{00000000-0005-0000-0000-000049390000}"/>
    <cellStyle name="_Table shaded 2 2" xfId="11942" xr:uid="{00000000-0005-0000-0000-00004A390000}"/>
    <cellStyle name="_Table shaded 3" xfId="8309" xr:uid="{00000000-0005-0000-0000-00004B390000}"/>
    <cellStyle name="_Table shaded 3 2" xfId="22229" xr:uid="{00000000-0005-0000-0000-00004C390000}"/>
    <cellStyle name="_Table shaded 4" xfId="11941" xr:uid="{00000000-0005-0000-0000-00004D390000}"/>
    <cellStyle name="_Table shaded 5" xfId="8307" xr:uid="{00000000-0005-0000-0000-00004E390000}"/>
    <cellStyle name="_Table shaded_Back up 1T13 gráficos ppt" xfId="20513" xr:uid="{00000000-0005-0000-0000-00004F390000}"/>
    <cellStyle name="_Table_01 Infrastructure Model" xfId="1967" xr:uid="{00000000-0005-0000-0000-000050390000}"/>
    <cellStyle name="_Table_01 Infrastructure Model 2" xfId="1968" xr:uid="{00000000-0005-0000-0000-000051390000}"/>
    <cellStyle name="_Table_01 Infrastructure Model 3" xfId="8310" xr:uid="{00000000-0005-0000-0000-000052390000}"/>
    <cellStyle name="_Table_01 Infrastructure Model_VOC Key Financials Web 2012 plano 3 diapos medio" xfId="8311" xr:uid="{00000000-0005-0000-0000-000053390000}"/>
    <cellStyle name="_Table_01 Infrastructure Model_VOC Key Financials Web 2012 plano 3 diapos medio 2" xfId="15495" xr:uid="{00000000-0005-0000-0000-000054390000}"/>
    <cellStyle name="_Table_01 Infrastructure Model_VOC Key Financials Web 2012 plano 4 primeras diapos" xfId="8312" xr:uid="{00000000-0005-0000-0000-000055390000}"/>
    <cellStyle name="_Table_01 Infrastructure Model_VOC Key Financials Web 2012 plano 4 primeras diapos 2" xfId="15496" xr:uid="{00000000-0005-0000-0000-000056390000}"/>
    <cellStyle name="_Table_01 Infrastructure Model_VOC Key Financials Web 2013 vinculos" xfId="1969" xr:uid="{00000000-0005-0000-0000-000057390000}"/>
    <cellStyle name="_Table_01 Logistics Deal Comp" xfId="1970" xr:uid="{00000000-0005-0000-0000-000058390000}"/>
    <cellStyle name="_Table_01 Logistics Deal Comp 2" xfId="8314" xr:uid="{00000000-0005-0000-0000-000059390000}"/>
    <cellStyle name="_Table_01 Logistics Deal Comp 2 2" xfId="11944" xr:uid="{00000000-0005-0000-0000-00005A390000}"/>
    <cellStyle name="_Table_01 Logistics Deal Comp 3" xfId="8315" xr:uid="{00000000-0005-0000-0000-00005B390000}"/>
    <cellStyle name="_Table_01 Logistics Deal Comp 3 2" xfId="22230" xr:uid="{00000000-0005-0000-0000-00005C390000}"/>
    <cellStyle name="_Table_01 Logistics Deal Comp 4" xfId="11943" xr:uid="{00000000-0005-0000-0000-00005D390000}"/>
    <cellStyle name="_Table_01 Logistics Deal Comp 5" xfId="8313" xr:uid="{00000000-0005-0000-0000-00005E390000}"/>
    <cellStyle name="_Table_01 Logistics Deal Comp_Back up 1T13 gráficos ppt" xfId="20514" xr:uid="{00000000-0005-0000-0000-00005F390000}"/>
    <cellStyle name="_Table_01 Revenue and EBITDA Bridge by Park" xfId="1971" xr:uid="{00000000-0005-0000-0000-000060390000}"/>
    <cellStyle name="_Table_01 Revenue and EBITDA Bridge by Park 2" xfId="1972" xr:uid="{00000000-0005-0000-0000-000061390000}"/>
    <cellStyle name="_Table_01 Revenue and EBITDA Bridge by Park 3" xfId="8316" xr:uid="{00000000-0005-0000-0000-000062390000}"/>
    <cellStyle name="_Table_01 Revenue and EBITDA Bridge by Park_VOC Key Financials Web 2012 plano 3 diapos medio" xfId="8317" xr:uid="{00000000-0005-0000-0000-000063390000}"/>
    <cellStyle name="_Table_01 Revenue and EBITDA Bridge by Park_VOC Key Financials Web 2012 plano 3 diapos medio 2" xfId="15497" xr:uid="{00000000-0005-0000-0000-000064390000}"/>
    <cellStyle name="_Table_01 Revenue and EBITDA Bridge by Park_VOC Key Financials Web 2012 plano 4 primeras diapos" xfId="8318" xr:uid="{00000000-0005-0000-0000-000065390000}"/>
    <cellStyle name="_Table_01 Revenue and EBITDA Bridge by Park_VOC Key Financials Web 2012 plano 4 primeras diapos 2" xfId="15498" xr:uid="{00000000-0005-0000-0000-000066390000}"/>
    <cellStyle name="_Table_01 Revenue and EBITDA Bridge by Park_VOC Key Financials Web 2013 vinculos" xfId="1973" xr:uid="{00000000-0005-0000-0000-000067390000}"/>
    <cellStyle name="_Table_01 USP Base Financials" xfId="1974" xr:uid="{00000000-0005-0000-0000-000068390000}"/>
    <cellStyle name="_Table_01 USP Base Financials 2" xfId="1975" xr:uid="{00000000-0005-0000-0000-000069390000}"/>
    <cellStyle name="_Table_01 USP Base Financials 3" xfId="8319" xr:uid="{00000000-0005-0000-0000-00006A390000}"/>
    <cellStyle name="_Table_01 USP Base Financials_VOC Key Financials Web 2012 plano 3 diapos medio" xfId="8320" xr:uid="{00000000-0005-0000-0000-00006B390000}"/>
    <cellStyle name="_Table_01 USP Base Financials_VOC Key Financials Web 2012 plano 3 diapos medio 2" xfId="15499" xr:uid="{00000000-0005-0000-0000-00006C390000}"/>
    <cellStyle name="_Table_01 USP Base Financials_VOC Key Financials Web 2012 plano 4 primeras diapos" xfId="8321" xr:uid="{00000000-0005-0000-0000-00006D390000}"/>
    <cellStyle name="_Table_01 USP Base Financials_VOC Key Financials Web 2012 plano 4 primeras diapos 2" xfId="15500" xr:uid="{00000000-0005-0000-0000-00006E390000}"/>
    <cellStyle name="_Table_01 USP Base Financials_VOC Key Financials Web 2013 vinculos" xfId="1976" xr:uid="{00000000-0005-0000-0000-00006F390000}"/>
    <cellStyle name="_Table_02 Atlantico" xfId="1977" xr:uid="{00000000-0005-0000-0000-000070390000}"/>
    <cellStyle name="_Table_02 Atlantico 2" xfId="1978" xr:uid="{00000000-0005-0000-0000-000071390000}"/>
    <cellStyle name="_Table_02 Atlantico 2 2" xfId="22231" xr:uid="{00000000-0005-0000-0000-000072390000}"/>
    <cellStyle name="_Table_02 Atlantico 2 3" xfId="8323" xr:uid="{00000000-0005-0000-0000-000073390000}"/>
    <cellStyle name="_Table_02 Atlantico 3" xfId="11945" xr:uid="{00000000-0005-0000-0000-000074390000}"/>
    <cellStyle name="_Table_02 Atlantico 4" xfId="8322" xr:uid="{00000000-0005-0000-0000-000075390000}"/>
    <cellStyle name="_Table_02 Atlantico_VOC Key Financials Web 2012 plano 3 diapos medio" xfId="8324" xr:uid="{00000000-0005-0000-0000-000076390000}"/>
    <cellStyle name="_Table_02 Atlantico_VOC Key Financials Web 2012 plano 3 diapos medio 2" xfId="15501" xr:uid="{00000000-0005-0000-0000-000077390000}"/>
    <cellStyle name="_Table_02 Atlantico_VOC Key Financials Web 2012 plano 4 primeras diapos" xfId="8325" xr:uid="{00000000-0005-0000-0000-000078390000}"/>
    <cellStyle name="_Table_02 Atlantico_VOC Key Financials Web 2012 plano 4 primeras diapos 2" xfId="15502" xr:uid="{00000000-0005-0000-0000-000079390000}"/>
    <cellStyle name="_Table_02 Atlantico_VOC Key Financials Web 2013 vinculos" xfId="1979" xr:uid="{00000000-0005-0000-0000-00007A390000}"/>
    <cellStyle name="_Table_02 Operating Financials" xfId="1980" xr:uid="{00000000-0005-0000-0000-00007B390000}"/>
    <cellStyle name="_Table_02 Operating Financials 2" xfId="1981" xr:uid="{00000000-0005-0000-0000-00007C390000}"/>
    <cellStyle name="_Table_02 Operating Financials 3" xfId="8326" xr:uid="{00000000-0005-0000-0000-00007D390000}"/>
    <cellStyle name="_Table_02 Operating Financials_VOC Key Financials Web 2012 plano 3 diapos medio" xfId="8327" xr:uid="{00000000-0005-0000-0000-00007E390000}"/>
    <cellStyle name="_Table_02 Operating Financials_VOC Key Financials Web 2012 plano 3 diapos medio 2" xfId="15503" xr:uid="{00000000-0005-0000-0000-00007F390000}"/>
    <cellStyle name="_Table_02 Operating Financials_VOC Key Financials Web 2012 plano 4 primeras diapos" xfId="8328" xr:uid="{00000000-0005-0000-0000-000080390000}"/>
    <cellStyle name="_Table_02 Operating Financials_VOC Key Financials Web 2012 plano 4 primeras diapos 2" xfId="15504" xr:uid="{00000000-0005-0000-0000-000081390000}"/>
    <cellStyle name="_Table_02 Operating Financials_VOC Key Financials Web 2013 vinculos" xfId="1982" xr:uid="{00000000-0005-0000-0000-000082390000}"/>
    <cellStyle name="_Table_02 TDC Merger Plan" xfId="1983" xr:uid="{00000000-0005-0000-0000-000083390000}"/>
    <cellStyle name="_Table_02 TDC Merger Plan 2" xfId="1984" xr:uid="{00000000-0005-0000-0000-000084390000}"/>
    <cellStyle name="_Table_02 TDC Merger Plan 3" xfId="8329" xr:uid="{00000000-0005-0000-0000-000085390000}"/>
    <cellStyle name="_Table_02 TDC Merger Plan_VOC Key Financials Web 2012 plano 3 diapos medio" xfId="8330" xr:uid="{00000000-0005-0000-0000-000086390000}"/>
    <cellStyle name="_Table_02 TDC Merger Plan_VOC Key Financials Web 2012 plano 3 diapos medio 2" xfId="15505" xr:uid="{00000000-0005-0000-0000-000087390000}"/>
    <cellStyle name="_Table_02 TDC Merger Plan_VOC Key Financials Web 2012 plano 4 primeras diapos" xfId="8331" xr:uid="{00000000-0005-0000-0000-000088390000}"/>
    <cellStyle name="_Table_02 TDC Merger Plan_VOC Key Financials Web 2012 plano 4 primeras diapos 2" xfId="15506" xr:uid="{00000000-0005-0000-0000-000089390000}"/>
    <cellStyle name="_Table_02 TDC Merger Plan_VOC Key Financials Web 2013 vinculos" xfId="1985" xr:uid="{00000000-0005-0000-0000-00008A390000}"/>
    <cellStyle name="_Table_03 Hopi Hari" xfId="1986" xr:uid="{00000000-0005-0000-0000-00008B390000}"/>
    <cellStyle name="_Table_03 Hopi Hari 2" xfId="1987" xr:uid="{00000000-0005-0000-0000-00008C390000}"/>
    <cellStyle name="_Table_03 Hopi Hari 3" xfId="8332" xr:uid="{00000000-0005-0000-0000-00008D390000}"/>
    <cellStyle name="_Table_03 Hopi Hari_VOC Key Financials Web 2012 plano 3 diapos medio" xfId="8333" xr:uid="{00000000-0005-0000-0000-00008E390000}"/>
    <cellStyle name="_Table_03 Hopi Hari_VOC Key Financials Web 2012 plano 3 diapos medio 2" xfId="15507" xr:uid="{00000000-0005-0000-0000-00008F390000}"/>
    <cellStyle name="_Table_03 Hopi Hari_VOC Key Financials Web 2012 plano 4 primeras diapos" xfId="8334" xr:uid="{00000000-0005-0000-0000-000090390000}"/>
    <cellStyle name="_Table_03 Hopi Hari_VOC Key Financials Web 2012 plano 4 primeras diapos 2" xfId="15508" xr:uid="{00000000-0005-0000-0000-000091390000}"/>
    <cellStyle name="_Table_03 Hopi Hari_VOC Key Financials Web 2013 vinculos" xfId="1988" xr:uid="{00000000-0005-0000-0000-000092390000}"/>
    <cellStyle name="_Table_03 Merger Market Multiples" xfId="1989" xr:uid="{00000000-0005-0000-0000-000093390000}"/>
    <cellStyle name="_Table_03 Merger Market Multiples 2" xfId="1990" xr:uid="{00000000-0005-0000-0000-000094390000}"/>
    <cellStyle name="_Table_03 Merger Market Multiples 2 2" xfId="22232" xr:uid="{00000000-0005-0000-0000-000095390000}"/>
    <cellStyle name="_Table_03 Merger Market Multiples 2 3" xfId="8336" xr:uid="{00000000-0005-0000-0000-000096390000}"/>
    <cellStyle name="_Table_03 Merger Market Multiples 3" xfId="11946" xr:uid="{00000000-0005-0000-0000-000097390000}"/>
    <cellStyle name="_Table_03 Merger Market Multiples 4" xfId="8335" xr:uid="{00000000-0005-0000-0000-000098390000}"/>
    <cellStyle name="_Table_03 Merger Market Multiples_VOC Key Financials Web 2012 plano 3 diapos medio" xfId="8337" xr:uid="{00000000-0005-0000-0000-000099390000}"/>
    <cellStyle name="_Table_03 Merger Market Multiples_VOC Key Financials Web 2012 plano 3 diapos medio 2" xfId="15509" xr:uid="{00000000-0005-0000-0000-00009A390000}"/>
    <cellStyle name="_Table_03 Merger Market Multiples_VOC Key Financials Web 2012 plano 4 primeras diapos" xfId="8338" xr:uid="{00000000-0005-0000-0000-00009B390000}"/>
    <cellStyle name="_Table_03 Merger Market Multiples_VOC Key Financials Web 2012 plano 4 primeras diapos 2" xfId="15510" xr:uid="{00000000-0005-0000-0000-00009C390000}"/>
    <cellStyle name="_Table_03 Merger Market Multiples_VOC Key Financials Web 2013 vinculos" xfId="1991" xr:uid="{00000000-0005-0000-0000-00009D390000}"/>
    <cellStyle name="_Table_03 Spanish Medium Sized Banks CSC Feb 2003" xfId="1992" xr:uid="{00000000-0005-0000-0000-00009E390000}"/>
    <cellStyle name="_Table_03 Spanish Medium Sized Banks CSC Feb 2003 2" xfId="1993" xr:uid="{00000000-0005-0000-0000-00009F390000}"/>
    <cellStyle name="_Table_03 Spanish Medium Sized Banks CSC Feb 2003 2 2" xfId="22233" xr:uid="{00000000-0005-0000-0000-0000A0390000}"/>
    <cellStyle name="_Table_03 Spanish Medium Sized Banks CSC Feb 2003 2 3" xfId="8340" xr:uid="{00000000-0005-0000-0000-0000A1390000}"/>
    <cellStyle name="_Table_03 Spanish Medium Sized Banks CSC Feb 2003 3" xfId="11947" xr:uid="{00000000-0005-0000-0000-0000A2390000}"/>
    <cellStyle name="_Table_03 Spanish Medium Sized Banks CSC Feb 2003 4" xfId="8339" xr:uid="{00000000-0005-0000-0000-0000A3390000}"/>
    <cellStyle name="_Table_03 Spanish Medium Sized Banks CSC Feb 2003_VOC Key Financials Web 2012 plano 3 diapos medio" xfId="8341" xr:uid="{00000000-0005-0000-0000-0000A4390000}"/>
    <cellStyle name="_Table_03 Spanish Medium Sized Banks CSC Feb 2003_VOC Key Financials Web 2012 plano 3 diapos medio 2" xfId="15511" xr:uid="{00000000-0005-0000-0000-0000A5390000}"/>
    <cellStyle name="_Table_03 Spanish Medium Sized Banks CSC Feb 2003_VOC Key Financials Web 2012 plano 4 primeras diapos" xfId="8342" xr:uid="{00000000-0005-0000-0000-0000A6390000}"/>
    <cellStyle name="_Table_03 Spanish Medium Sized Banks CSC Feb 2003_VOC Key Financials Web 2012 plano 4 primeras diapos 2" xfId="15512" xr:uid="{00000000-0005-0000-0000-0000A7390000}"/>
    <cellStyle name="_Table_03 Spanish Medium Sized Banks CSC Feb 2003_VOC Key Financials Web 2013 vinculos" xfId="1994" xr:uid="{00000000-0005-0000-0000-0000A8390000}"/>
    <cellStyle name="_Table_04 Preliminary Valuation Analysis" xfId="1995" xr:uid="{00000000-0005-0000-0000-0000A9390000}"/>
    <cellStyle name="_Table_04 Preliminary Valuation Analysis 2" xfId="8344" xr:uid="{00000000-0005-0000-0000-0000AA390000}"/>
    <cellStyle name="_Table_04 Preliminary Valuation Analysis 2 2" xfId="11949" xr:uid="{00000000-0005-0000-0000-0000AB390000}"/>
    <cellStyle name="_Table_04 Preliminary Valuation Analysis 3" xfId="8345" xr:uid="{00000000-0005-0000-0000-0000AC390000}"/>
    <cellStyle name="_Table_04 Preliminary Valuation Analysis 3 2" xfId="22234" xr:uid="{00000000-0005-0000-0000-0000AD390000}"/>
    <cellStyle name="_Table_04 Preliminary Valuation Analysis 4" xfId="11948" xr:uid="{00000000-0005-0000-0000-0000AE390000}"/>
    <cellStyle name="_Table_04 Preliminary Valuation Analysis 5" xfId="8343" xr:uid="{00000000-0005-0000-0000-0000AF390000}"/>
    <cellStyle name="_Table_04 Preliminary Valuation Analysis_Back up 1T13 gráficos ppt" xfId="20515" xr:uid="{00000000-0005-0000-0000-0000B0390000}"/>
    <cellStyle name="_Table_04Bridges" xfId="1996" xr:uid="{00000000-0005-0000-0000-0000B1390000}"/>
    <cellStyle name="_Table_04Bridges 2" xfId="1997" xr:uid="{00000000-0005-0000-0000-0000B2390000}"/>
    <cellStyle name="_Table_04Bridges 3" xfId="8346" xr:uid="{00000000-0005-0000-0000-0000B3390000}"/>
    <cellStyle name="_Table_04Bridges_VOC Key Financials Web 2012 plano 3 diapos medio" xfId="8347" xr:uid="{00000000-0005-0000-0000-0000B4390000}"/>
    <cellStyle name="_Table_04Bridges_VOC Key Financials Web 2012 plano 3 diapos medio 2" xfId="15513" xr:uid="{00000000-0005-0000-0000-0000B5390000}"/>
    <cellStyle name="_Table_04Bridges_VOC Key Financials Web 2012 plano 4 primeras diapos" xfId="8348" xr:uid="{00000000-0005-0000-0000-0000B6390000}"/>
    <cellStyle name="_Table_04Bridges_VOC Key Financials Web 2012 plano 4 primeras diapos 2" xfId="15514" xr:uid="{00000000-0005-0000-0000-0000B7390000}"/>
    <cellStyle name="_Table_04Bridges_VOC Key Financials Web 2013 vinculos" xfId="1998" xr:uid="{00000000-0005-0000-0000-0000B8390000}"/>
    <cellStyle name="_Table_05  2007 07 09 - european media CSC (TMT Site)" xfId="1999" xr:uid="{00000000-0005-0000-0000-0000B9390000}"/>
    <cellStyle name="_Table_05  2007 07 09 - european media CSC (TMT Site) 2" xfId="8350" xr:uid="{00000000-0005-0000-0000-0000BA390000}"/>
    <cellStyle name="_Table_05  2007 07 09 - european media CSC (TMT Site) 2 2" xfId="11951" xr:uid="{00000000-0005-0000-0000-0000BB390000}"/>
    <cellStyle name="_Table_05  2007 07 09 - european media CSC (TMT Site) 3" xfId="8351" xr:uid="{00000000-0005-0000-0000-0000BC390000}"/>
    <cellStyle name="_Table_05  2007 07 09 - european media CSC (TMT Site) 3 2" xfId="22235" xr:uid="{00000000-0005-0000-0000-0000BD390000}"/>
    <cellStyle name="_Table_05  2007 07 09 - european media CSC (TMT Site) 4" xfId="11950" xr:uid="{00000000-0005-0000-0000-0000BE390000}"/>
    <cellStyle name="_Table_05  2007 07 09 - european media CSC (TMT Site) 5" xfId="8349" xr:uid="{00000000-0005-0000-0000-0000BF390000}"/>
    <cellStyle name="_Table_05  2007 07 09 - european media CSC (TMT Site)_Back up 1T13 gráficos ppt" xfId="20516" xr:uid="{00000000-0005-0000-0000-0000C0390000}"/>
    <cellStyle name="_Table_05 Operating Model" xfId="2000" xr:uid="{00000000-0005-0000-0000-0000C1390000}"/>
    <cellStyle name="_Table_05 Operating Model 2" xfId="2001" xr:uid="{00000000-0005-0000-0000-0000C2390000}"/>
    <cellStyle name="_Table_05 Operating Model 3" xfId="8352" xr:uid="{00000000-0005-0000-0000-0000C3390000}"/>
    <cellStyle name="_Table_05 Operating Model_VOC Key Financials Web 2012 plano 3 diapos medio" xfId="8353" xr:uid="{00000000-0005-0000-0000-0000C4390000}"/>
    <cellStyle name="_Table_05 Operating Model_VOC Key Financials Web 2012 plano 3 diapos medio 2" xfId="15515" xr:uid="{00000000-0005-0000-0000-0000C5390000}"/>
    <cellStyle name="_Table_05 Operating Model_VOC Key Financials Web 2012 plano 4 primeras diapos" xfId="8354" xr:uid="{00000000-0005-0000-0000-0000C6390000}"/>
    <cellStyle name="_Table_05 Operating Model_VOC Key Financials Web 2012 plano 4 primeras diapos 2" xfId="15516" xr:uid="{00000000-0005-0000-0000-0000C7390000}"/>
    <cellStyle name="_Table_05 Operating Model_VOC Key Financials Web 2013 vinculos" xfId="2002" xr:uid="{00000000-0005-0000-0000-0000C8390000}"/>
    <cellStyle name="_Table_05 Valuation tables con nuevas proyecciones" xfId="2003" xr:uid="{00000000-0005-0000-0000-0000C9390000}"/>
    <cellStyle name="_Table_05 Valuation tables con nuevas proyecciones 2" xfId="8356" xr:uid="{00000000-0005-0000-0000-0000CA390000}"/>
    <cellStyle name="_Table_05 Valuation tables con nuevas proyecciones 2 2" xfId="11953" xr:uid="{00000000-0005-0000-0000-0000CB390000}"/>
    <cellStyle name="_Table_05 Valuation tables con nuevas proyecciones 3" xfId="8357" xr:uid="{00000000-0005-0000-0000-0000CC390000}"/>
    <cellStyle name="_Table_05 Valuation tables con nuevas proyecciones 3 2" xfId="22236" xr:uid="{00000000-0005-0000-0000-0000CD390000}"/>
    <cellStyle name="_Table_05 Valuation tables con nuevas proyecciones 4" xfId="11952" xr:uid="{00000000-0005-0000-0000-0000CE390000}"/>
    <cellStyle name="_Table_05 Valuation tables con nuevas proyecciones 5" xfId="8355" xr:uid="{00000000-0005-0000-0000-0000CF390000}"/>
    <cellStyle name="_Table_05 Valuation tables con nuevas proyecciones_Back up 1T13 gráficos ppt" xfId="20517" xr:uid="{00000000-0005-0000-0000-0000D0390000}"/>
    <cellStyle name="_Table_06 Cortefiel Model" xfId="2004" xr:uid="{00000000-0005-0000-0000-0000D1390000}"/>
    <cellStyle name="_Table_06 Cortefiel Model 2" xfId="8359" xr:uid="{00000000-0005-0000-0000-0000D2390000}"/>
    <cellStyle name="_Table_06 Cortefiel Model 2 2" xfId="11955" xr:uid="{00000000-0005-0000-0000-0000D3390000}"/>
    <cellStyle name="_Table_06 Cortefiel Model 3" xfId="8360" xr:uid="{00000000-0005-0000-0000-0000D4390000}"/>
    <cellStyle name="_Table_06 Cortefiel Model 3 2" xfId="22237" xr:uid="{00000000-0005-0000-0000-0000D5390000}"/>
    <cellStyle name="_Table_06 Cortefiel Model 4" xfId="11954" xr:uid="{00000000-0005-0000-0000-0000D6390000}"/>
    <cellStyle name="_Table_06 Cortefiel Model 5" xfId="8358" xr:uid="{00000000-0005-0000-0000-0000D7390000}"/>
    <cellStyle name="_Table_06 Cortefiel Model_Back up 1T13 gráficos ppt" xfId="20518" xr:uid="{00000000-0005-0000-0000-0000D8390000}"/>
    <cellStyle name="_Table_08 Operating Model" xfId="2005" xr:uid="{00000000-0005-0000-0000-0000D9390000}"/>
    <cellStyle name="_Table_08 Operating Model 2" xfId="2006" xr:uid="{00000000-0005-0000-0000-0000DA390000}"/>
    <cellStyle name="_Table_08 Operating Model 3" xfId="8361" xr:uid="{00000000-0005-0000-0000-0000DB390000}"/>
    <cellStyle name="_Table_08 Operating Model_VOC Key Financials Web 2012 plano 3 diapos medio" xfId="8362" xr:uid="{00000000-0005-0000-0000-0000DC390000}"/>
    <cellStyle name="_Table_08 Operating Model_VOC Key Financials Web 2012 plano 3 diapos medio 2" xfId="15517" xr:uid="{00000000-0005-0000-0000-0000DD390000}"/>
    <cellStyle name="_Table_08 Operating Model_VOC Key Financials Web 2012 plano 4 primeras diapos" xfId="8363" xr:uid="{00000000-0005-0000-0000-0000DE390000}"/>
    <cellStyle name="_Table_08 Operating Model_VOC Key Financials Web 2012 plano 4 primeras diapos 2" xfId="15518" xr:uid="{00000000-0005-0000-0000-0000DF390000}"/>
    <cellStyle name="_Table_08 Operating Model_VOC Key Financials Web 2013 vinculos" xfId="2007" xr:uid="{00000000-0005-0000-0000-0000E0390000}"/>
    <cellStyle name="_Table_09 Operating Model" xfId="2008" xr:uid="{00000000-0005-0000-0000-0000E1390000}"/>
    <cellStyle name="_Table_09 Operating Model 2" xfId="2009" xr:uid="{00000000-0005-0000-0000-0000E2390000}"/>
    <cellStyle name="_Table_09 Operating Model 3" xfId="8364" xr:uid="{00000000-0005-0000-0000-0000E3390000}"/>
    <cellStyle name="_Table_09 Operating Model_VOC Key Financials Web 2012 plano 3 diapos medio" xfId="8365" xr:uid="{00000000-0005-0000-0000-0000E4390000}"/>
    <cellStyle name="_Table_09 Operating Model_VOC Key Financials Web 2012 plano 3 diapos medio 2" xfId="15519" xr:uid="{00000000-0005-0000-0000-0000E5390000}"/>
    <cellStyle name="_Table_09 Operating Model_VOC Key Financials Web 2012 plano 4 primeras diapos" xfId="8366" xr:uid="{00000000-0005-0000-0000-0000E6390000}"/>
    <cellStyle name="_Table_09 Operating Model_VOC Key Financials Web 2012 plano 4 primeras diapos 2" xfId="15520" xr:uid="{00000000-0005-0000-0000-0000E7390000}"/>
    <cellStyle name="_Table_09 Operating Model_VOC Key Financials Web 2013 vinculos" xfId="2010" xr:uid="{00000000-0005-0000-0000-0000E8390000}"/>
    <cellStyle name="_Table_10 Integrated Model" xfId="2011" xr:uid="{00000000-0005-0000-0000-0000E9390000}"/>
    <cellStyle name="_Table_10 Integrated Model 2" xfId="2012" xr:uid="{00000000-0005-0000-0000-0000EA390000}"/>
    <cellStyle name="_Table_10 Integrated Model 2 2" xfId="22238" xr:uid="{00000000-0005-0000-0000-0000EB390000}"/>
    <cellStyle name="_Table_10 Integrated Model 2 3" xfId="8368" xr:uid="{00000000-0005-0000-0000-0000EC390000}"/>
    <cellStyle name="_Table_10 Integrated Model 3" xfId="11956" xr:uid="{00000000-0005-0000-0000-0000ED390000}"/>
    <cellStyle name="_Table_10 Integrated Model 4" xfId="8367" xr:uid="{00000000-0005-0000-0000-0000EE390000}"/>
    <cellStyle name="_Table_10 Integrated Model_VOC Key Financials Web 2012 plano 3 diapos medio" xfId="8369" xr:uid="{00000000-0005-0000-0000-0000EF390000}"/>
    <cellStyle name="_Table_10 Integrated Model_VOC Key Financials Web 2012 plano 3 diapos medio 2" xfId="15521" xr:uid="{00000000-0005-0000-0000-0000F0390000}"/>
    <cellStyle name="_Table_10 Integrated Model_VOC Key Financials Web 2012 plano 4 primeras diapos" xfId="8370" xr:uid="{00000000-0005-0000-0000-0000F1390000}"/>
    <cellStyle name="_Table_10 Integrated Model_VOC Key Financials Web 2012 plano 4 primeras diapos 2" xfId="15522" xr:uid="{00000000-0005-0000-0000-0000F2390000}"/>
    <cellStyle name="_Table_10 Integrated Model_VOC Key Financials Web 2013 vinculos" xfId="2013" xr:uid="{00000000-0005-0000-0000-0000F3390000}"/>
    <cellStyle name="_Table_10 Logistics CSC" xfId="2014" xr:uid="{00000000-0005-0000-0000-0000F4390000}"/>
    <cellStyle name="_Table_10 Logistics CSC 2" xfId="8372" xr:uid="{00000000-0005-0000-0000-0000F5390000}"/>
    <cellStyle name="_Table_10 Logistics CSC 2 2" xfId="11958" xr:uid="{00000000-0005-0000-0000-0000F6390000}"/>
    <cellStyle name="_Table_10 Logistics CSC 3" xfId="8373" xr:uid="{00000000-0005-0000-0000-0000F7390000}"/>
    <cellStyle name="_Table_10 Logistics CSC 3 2" xfId="22239" xr:uid="{00000000-0005-0000-0000-0000F8390000}"/>
    <cellStyle name="_Table_10 Logistics CSC 4" xfId="11957" xr:uid="{00000000-0005-0000-0000-0000F9390000}"/>
    <cellStyle name="_Table_10 Logistics CSC 5" xfId="8371" xr:uid="{00000000-0005-0000-0000-0000FA390000}"/>
    <cellStyle name="_Table_10 Logistics CSC_Back up 1T13 gráficos ppt" xfId="20519" xr:uid="{00000000-0005-0000-0000-0000FB390000}"/>
    <cellStyle name="_Table_10 Valuation" xfId="2015" xr:uid="{00000000-0005-0000-0000-0000FC390000}"/>
    <cellStyle name="_Table_10 Valuation 2" xfId="8375" xr:uid="{00000000-0005-0000-0000-0000FD390000}"/>
    <cellStyle name="_Table_10 Valuation 2 2" xfId="11960" xr:uid="{00000000-0005-0000-0000-0000FE390000}"/>
    <cellStyle name="_Table_10 Valuation 3" xfId="8376" xr:uid="{00000000-0005-0000-0000-0000FF390000}"/>
    <cellStyle name="_Table_10 Valuation 3 2" xfId="22240" xr:uid="{00000000-0005-0000-0000-0000003A0000}"/>
    <cellStyle name="_Table_10 Valuation 4" xfId="11959" xr:uid="{00000000-0005-0000-0000-0000013A0000}"/>
    <cellStyle name="_Table_10 Valuation 5" xfId="8374" xr:uid="{00000000-0005-0000-0000-0000023A0000}"/>
    <cellStyle name="_Table_10 Valuation_Back up 1T13 gráficos ppt" xfId="20520" xr:uid="{00000000-0005-0000-0000-0000033A0000}"/>
    <cellStyle name="_Table_11 Model" xfId="2016" xr:uid="{00000000-0005-0000-0000-0000043A0000}"/>
    <cellStyle name="_Table_11 Model 2" xfId="8378" xr:uid="{00000000-0005-0000-0000-0000053A0000}"/>
    <cellStyle name="_Table_11 Model 2 2" xfId="11962" xr:uid="{00000000-0005-0000-0000-0000063A0000}"/>
    <cellStyle name="_Table_11 Model 3" xfId="8379" xr:uid="{00000000-0005-0000-0000-0000073A0000}"/>
    <cellStyle name="_Table_11 Model 3 2" xfId="22241" xr:uid="{00000000-0005-0000-0000-0000083A0000}"/>
    <cellStyle name="_Table_11 Model 4" xfId="11961" xr:uid="{00000000-0005-0000-0000-0000093A0000}"/>
    <cellStyle name="_Table_11 Model 5" xfId="8377" xr:uid="{00000000-0005-0000-0000-00000A3A0000}"/>
    <cellStyle name="_Table_11 Model_Back up 1T13 gráficos ppt" xfId="20521" xr:uid="{00000000-0005-0000-0000-00000B3A0000}"/>
    <cellStyle name="_Table_2007 05 21 - deal comp - consumer publishing (v2) RIDER Valuation" xfId="2017" xr:uid="{00000000-0005-0000-0000-00000C3A0000}"/>
    <cellStyle name="_Table_2007 05 21 - deal comp - consumer publishing (v2) RIDER Valuation 2" xfId="8381" xr:uid="{00000000-0005-0000-0000-00000D3A0000}"/>
    <cellStyle name="_Table_2007 05 21 - deal comp - consumer publishing (v2) RIDER Valuation 2 2" xfId="11964" xr:uid="{00000000-0005-0000-0000-00000E3A0000}"/>
    <cellStyle name="_Table_2007 05 21 - deal comp - consumer publishing (v2) RIDER Valuation 3" xfId="8382" xr:uid="{00000000-0005-0000-0000-00000F3A0000}"/>
    <cellStyle name="_Table_2007 05 21 - deal comp - consumer publishing (v2) RIDER Valuation 3 2" xfId="22242" xr:uid="{00000000-0005-0000-0000-0000103A0000}"/>
    <cellStyle name="_Table_2007 05 21 - deal comp - consumer publishing (v2) RIDER Valuation 4" xfId="11963" xr:uid="{00000000-0005-0000-0000-0000113A0000}"/>
    <cellStyle name="_Table_2007 05 21 - deal comp - consumer publishing (v2) RIDER Valuation 5" xfId="8380" xr:uid="{00000000-0005-0000-0000-0000123A0000}"/>
    <cellStyle name="_Table_2007 05 21 - deal comp - consumer publishing (v2) RIDER Valuation_Back up 1T13 gráficos ppt" xfId="20522" xr:uid="{00000000-0005-0000-0000-0000133A0000}"/>
    <cellStyle name="_Table_21 Ambar Valuation Model Sent to Client" xfId="2018" xr:uid="{00000000-0005-0000-0000-0000143A0000}"/>
    <cellStyle name="_Table_21 Ambar Valuation Model Sent to Client 2" xfId="2019" xr:uid="{00000000-0005-0000-0000-0000153A0000}"/>
    <cellStyle name="_Table_21 Ambar Valuation Model Sent to Client 3" xfId="8383" xr:uid="{00000000-0005-0000-0000-0000163A0000}"/>
    <cellStyle name="_Table_21 Ambar Valuation Model Sent to Client_VOC Key Financials Web 2012 plano 3 diapos medio" xfId="8384" xr:uid="{00000000-0005-0000-0000-0000173A0000}"/>
    <cellStyle name="_Table_21 Ambar Valuation Model Sent to Client_VOC Key Financials Web 2012 plano 3 diapos medio 2" xfId="15523" xr:uid="{00000000-0005-0000-0000-0000183A0000}"/>
    <cellStyle name="_Table_21 Ambar Valuation Model Sent to Client_VOC Key Financials Web 2012 plano 4 primeras diapos" xfId="8385" xr:uid="{00000000-0005-0000-0000-0000193A0000}"/>
    <cellStyle name="_Table_21 Ambar Valuation Model Sent to Client_VOC Key Financials Web 2012 plano 4 primeras diapos 2" xfId="15524" xr:uid="{00000000-0005-0000-0000-00001A3A0000}"/>
    <cellStyle name="_Table_21 Ambar Valuation Model Sent to Client_VOC Key Financials Web 2013 vinculos" xfId="2020" xr:uid="{00000000-0005-0000-0000-00001B3A0000}"/>
    <cellStyle name="_Table_29 Theme Park CoCos_JR" xfId="2021" xr:uid="{00000000-0005-0000-0000-00001C3A0000}"/>
    <cellStyle name="_Table_29 Theme Park CoCos_JR 2" xfId="8387" xr:uid="{00000000-0005-0000-0000-00001D3A0000}"/>
    <cellStyle name="_Table_29 Theme Park CoCos_JR 2 2" xfId="11966" xr:uid="{00000000-0005-0000-0000-00001E3A0000}"/>
    <cellStyle name="_Table_29 Theme Park CoCos_JR 3" xfId="8388" xr:uid="{00000000-0005-0000-0000-00001F3A0000}"/>
    <cellStyle name="_Table_29 Theme Park CoCos_JR 3 2" xfId="22243" xr:uid="{00000000-0005-0000-0000-0000203A0000}"/>
    <cellStyle name="_Table_29 Theme Park CoCos_JR 4" xfId="11965" xr:uid="{00000000-0005-0000-0000-0000213A0000}"/>
    <cellStyle name="_Table_29 Theme Park CoCos_JR 5" xfId="8386" xr:uid="{00000000-0005-0000-0000-0000223A0000}"/>
    <cellStyle name="_Table_29 Theme Park CoCos_JR_Back up 1T13 gráficos ppt" xfId="20523" xr:uid="{00000000-0005-0000-0000-0000233A0000}"/>
    <cellStyle name="_Table_Argentinean Exposure" xfId="2022" xr:uid="{00000000-0005-0000-0000-0000243A0000}"/>
    <cellStyle name="_Table_Argentinean Exposure 2" xfId="2023" xr:uid="{00000000-0005-0000-0000-0000253A0000}"/>
    <cellStyle name="_Table_Argentinean Exposure 2 2" xfId="22244" xr:uid="{00000000-0005-0000-0000-0000263A0000}"/>
    <cellStyle name="_Table_Argentinean Exposure 2 3" xfId="8390" xr:uid="{00000000-0005-0000-0000-0000273A0000}"/>
    <cellStyle name="_Table_Argentinean Exposure 3" xfId="11967" xr:uid="{00000000-0005-0000-0000-0000283A0000}"/>
    <cellStyle name="_Table_Argentinean Exposure 4" xfId="8389" xr:uid="{00000000-0005-0000-0000-0000293A0000}"/>
    <cellStyle name="_Table_Argentinean Exposure_10 Integrated Model" xfId="2024" xr:uid="{00000000-0005-0000-0000-00002A3A0000}"/>
    <cellStyle name="_Table_Argentinean Exposure_10 Integrated Model 2" xfId="2025" xr:uid="{00000000-0005-0000-0000-00002B3A0000}"/>
    <cellStyle name="_Table_Argentinean Exposure_10 Integrated Model 2 2" xfId="22245" xr:uid="{00000000-0005-0000-0000-00002C3A0000}"/>
    <cellStyle name="_Table_Argentinean Exposure_10 Integrated Model 2 3" xfId="8392" xr:uid="{00000000-0005-0000-0000-00002D3A0000}"/>
    <cellStyle name="_Table_Argentinean Exposure_10 Integrated Model 3" xfId="11968" xr:uid="{00000000-0005-0000-0000-00002E3A0000}"/>
    <cellStyle name="_Table_Argentinean Exposure_10 Integrated Model 4" xfId="8391" xr:uid="{00000000-0005-0000-0000-00002F3A0000}"/>
    <cellStyle name="_Table_Argentinean Exposure_10 Integrated Model_VOC Key Financials Web 2012 plano 3 diapos medio" xfId="8393" xr:uid="{00000000-0005-0000-0000-0000303A0000}"/>
    <cellStyle name="_Table_Argentinean Exposure_10 Integrated Model_VOC Key Financials Web 2012 plano 3 diapos medio 2" xfId="15525" xr:uid="{00000000-0005-0000-0000-0000313A0000}"/>
    <cellStyle name="_Table_Argentinean Exposure_10 Integrated Model_VOC Key Financials Web 2012 plano 4 primeras diapos" xfId="8394" xr:uid="{00000000-0005-0000-0000-0000323A0000}"/>
    <cellStyle name="_Table_Argentinean Exposure_10 Integrated Model_VOC Key Financials Web 2012 plano 4 primeras diapos 2" xfId="15526" xr:uid="{00000000-0005-0000-0000-0000333A0000}"/>
    <cellStyle name="_Table_Argentinean Exposure_10 Integrated Model_VOC Key Financials Web 2013 vinculos" xfId="2026" xr:uid="{00000000-0005-0000-0000-0000343A0000}"/>
    <cellStyle name="_Table_Argentinean Exposure_VOC Key Financials Web 2012 plano 3 diapos medio" xfId="8395" xr:uid="{00000000-0005-0000-0000-0000353A0000}"/>
    <cellStyle name="_Table_Argentinean Exposure_VOC Key Financials Web 2012 plano 3 diapos medio 2" xfId="15527" xr:uid="{00000000-0005-0000-0000-0000363A0000}"/>
    <cellStyle name="_Table_Argentinean Exposure_VOC Key Financials Web 2012 plano 4 primeras diapos" xfId="8396" xr:uid="{00000000-0005-0000-0000-0000373A0000}"/>
    <cellStyle name="_Table_Argentinean Exposure_VOC Key Financials Web 2012 plano 4 primeras diapos 2" xfId="15528" xr:uid="{00000000-0005-0000-0000-0000383A0000}"/>
    <cellStyle name="_Table_Argentinean Exposure_VOC Key Financials Web 2013 vinculos" xfId="2027" xr:uid="{00000000-0005-0000-0000-0000393A0000}"/>
    <cellStyle name="_Table_bls roic" xfId="2028" xr:uid="{00000000-0005-0000-0000-00003A3A0000}"/>
    <cellStyle name="_Table_bls roic 2" xfId="8398" xr:uid="{00000000-0005-0000-0000-00003B3A0000}"/>
    <cellStyle name="_Table_bls roic 2 2" xfId="11970" xr:uid="{00000000-0005-0000-0000-00003C3A0000}"/>
    <cellStyle name="_Table_bls roic 3" xfId="8399" xr:uid="{00000000-0005-0000-0000-00003D3A0000}"/>
    <cellStyle name="_Table_bls roic 3 2" xfId="22246" xr:uid="{00000000-0005-0000-0000-00003E3A0000}"/>
    <cellStyle name="_Table_bls roic 4" xfId="11969" xr:uid="{00000000-0005-0000-0000-00003F3A0000}"/>
    <cellStyle name="_Table_bls roic 5" xfId="8397" xr:uid="{00000000-0005-0000-0000-0000403A0000}"/>
    <cellStyle name="_Table_bls roic_Back up 1T13 gráficos ppt" xfId="20524" xr:uid="{00000000-0005-0000-0000-0000413A0000}"/>
    <cellStyle name="_Table_Book1" xfId="2029" xr:uid="{00000000-0005-0000-0000-0000423A0000}"/>
    <cellStyle name="_Table_Book1 2" xfId="8401" xr:uid="{00000000-0005-0000-0000-0000433A0000}"/>
    <cellStyle name="_Table_Book1 2 2" xfId="11972" xr:uid="{00000000-0005-0000-0000-0000443A0000}"/>
    <cellStyle name="_Table_Book1 3" xfId="8402" xr:uid="{00000000-0005-0000-0000-0000453A0000}"/>
    <cellStyle name="_Table_Book1 3 2" xfId="22247" xr:uid="{00000000-0005-0000-0000-0000463A0000}"/>
    <cellStyle name="_Table_Book1 4" xfId="11971" xr:uid="{00000000-0005-0000-0000-0000473A0000}"/>
    <cellStyle name="_Table_Book1 5" xfId="8400" xr:uid="{00000000-0005-0000-0000-0000483A0000}"/>
    <cellStyle name="_Table_Book1_1" xfId="2030" xr:uid="{00000000-0005-0000-0000-0000493A0000}"/>
    <cellStyle name="_Table_Book1_1 2" xfId="8404" xr:uid="{00000000-0005-0000-0000-00004A3A0000}"/>
    <cellStyle name="_Table_Book1_1 2 2" xfId="11974" xr:uid="{00000000-0005-0000-0000-00004B3A0000}"/>
    <cellStyle name="_Table_Book1_1 3" xfId="8405" xr:uid="{00000000-0005-0000-0000-00004C3A0000}"/>
    <cellStyle name="_Table_Book1_1 3 2" xfId="22248" xr:uid="{00000000-0005-0000-0000-00004D3A0000}"/>
    <cellStyle name="_Table_Book1_1 4" xfId="11973" xr:uid="{00000000-0005-0000-0000-00004E3A0000}"/>
    <cellStyle name="_Table_Book1_1 5" xfId="8403" xr:uid="{00000000-0005-0000-0000-00004F3A0000}"/>
    <cellStyle name="_Table_Book1_1_Back up 1T13 gráficos ppt" xfId="20525" xr:uid="{00000000-0005-0000-0000-0000503A0000}"/>
    <cellStyle name="_Table_Book1_Back up 1T13 gráficos ppt" xfId="20526" xr:uid="{00000000-0005-0000-0000-0000513A0000}"/>
    <cellStyle name="_Table_Book1_Beta Calculation" xfId="2031" xr:uid="{00000000-0005-0000-0000-0000523A0000}"/>
    <cellStyle name="_Table_Book1_Beta Calculation 2" xfId="2032" xr:uid="{00000000-0005-0000-0000-0000533A0000}"/>
    <cellStyle name="_Table_Book1_Beta Calculation 3" xfId="8406" xr:uid="{00000000-0005-0000-0000-0000543A0000}"/>
    <cellStyle name="_Table_Book1_Beta Calculation_VOC Key Financials Web 2012 plano 3 diapos medio" xfId="8407" xr:uid="{00000000-0005-0000-0000-0000553A0000}"/>
    <cellStyle name="_Table_Book1_Beta Calculation_VOC Key Financials Web 2012 plano 3 diapos medio 2" xfId="15529" xr:uid="{00000000-0005-0000-0000-0000563A0000}"/>
    <cellStyle name="_Table_Book1_Beta Calculation_VOC Key Financials Web 2012 plano 4 primeras diapos" xfId="8408" xr:uid="{00000000-0005-0000-0000-0000573A0000}"/>
    <cellStyle name="_Table_Book1_Beta Calculation_VOC Key Financials Web 2012 plano 4 primeras diapos 2" xfId="15530" xr:uid="{00000000-0005-0000-0000-0000583A0000}"/>
    <cellStyle name="_Table_Book1_Beta Calculation_VOC Key Financials Web 2013 vinculos" xfId="2033" xr:uid="{00000000-0005-0000-0000-0000593A0000}"/>
    <cellStyle name="_Table_Book1_Model Master" xfId="2034" xr:uid="{00000000-0005-0000-0000-00005A3A0000}"/>
    <cellStyle name="_Table_Book1_Model Master 2" xfId="8410" xr:uid="{00000000-0005-0000-0000-00005B3A0000}"/>
    <cellStyle name="_Table_Book1_Model Master 2 2" xfId="11976" xr:uid="{00000000-0005-0000-0000-00005C3A0000}"/>
    <cellStyle name="_Table_Book1_Model Master 3" xfId="8411" xr:uid="{00000000-0005-0000-0000-00005D3A0000}"/>
    <cellStyle name="_Table_Book1_Model Master 3 2" xfId="22249" xr:uid="{00000000-0005-0000-0000-00005E3A0000}"/>
    <cellStyle name="_Table_Book1_Model Master 4" xfId="11975" xr:uid="{00000000-0005-0000-0000-00005F3A0000}"/>
    <cellStyle name="_Table_Book1_Model Master 5" xfId="8409" xr:uid="{00000000-0005-0000-0000-0000603A0000}"/>
    <cellStyle name="_Table_Book1_Model Master_Back up 1T13 gráficos ppt" xfId="20527" xr:uid="{00000000-0005-0000-0000-0000613A0000}"/>
    <cellStyle name="_Table_Book1_Phoenix Model - Dec 12 (GS Version)" xfId="2035" xr:uid="{00000000-0005-0000-0000-0000623A0000}"/>
    <cellStyle name="_Table_Book1_Phoenix Model - Dec 12 (GS Version) 2" xfId="8413" xr:uid="{00000000-0005-0000-0000-0000633A0000}"/>
    <cellStyle name="_Table_Book1_Phoenix Model - Dec 12 (GS Version) 2 2" xfId="11978" xr:uid="{00000000-0005-0000-0000-0000643A0000}"/>
    <cellStyle name="_Table_Book1_Phoenix Model - Dec 12 (GS Version) 3" xfId="8414" xr:uid="{00000000-0005-0000-0000-0000653A0000}"/>
    <cellStyle name="_Table_Book1_Phoenix Model - Dec 12 (GS Version) 3 2" xfId="22250" xr:uid="{00000000-0005-0000-0000-0000663A0000}"/>
    <cellStyle name="_Table_Book1_Phoenix Model - Dec 12 (GS Version) 4" xfId="11977" xr:uid="{00000000-0005-0000-0000-0000673A0000}"/>
    <cellStyle name="_Table_Book1_Phoenix Model - Dec 12 (GS Version) 5" xfId="8412" xr:uid="{00000000-0005-0000-0000-0000683A0000}"/>
    <cellStyle name="_Table_Book1_Phoenix Model - Dec 12 (GS Version)_Back up 1T13 gráficos ppt" xfId="20528" xr:uid="{00000000-0005-0000-0000-0000693A0000}"/>
    <cellStyle name="_Table_Brewries CSC" xfId="2036" xr:uid="{00000000-0005-0000-0000-00006A3A0000}"/>
    <cellStyle name="_Table_Brewries CSC 2" xfId="8416" xr:uid="{00000000-0005-0000-0000-00006B3A0000}"/>
    <cellStyle name="_Table_Brewries CSC 2 2" xfId="11980" xr:uid="{00000000-0005-0000-0000-00006C3A0000}"/>
    <cellStyle name="_Table_Brewries CSC 3" xfId="8417" xr:uid="{00000000-0005-0000-0000-00006D3A0000}"/>
    <cellStyle name="_Table_Brewries CSC 3 2" xfId="22251" xr:uid="{00000000-0005-0000-0000-00006E3A0000}"/>
    <cellStyle name="_Table_Brewries CSC 4" xfId="11979" xr:uid="{00000000-0005-0000-0000-00006F3A0000}"/>
    <cellStyle name="_Table_Brewries CSC 5" xfId="8415" xr:uid="{00000000-0005-0000-0000-0000703A0000}"/>
    <cellStyle name="_Table_Brewries CSC_Back up 1T13 gráficos ppt" xfId="20529" xr:uid="{00000000-0005-0000-0000-0000713A0000}"/>
    <cellStyle name="_Table_Broadband Comps" xfId="2037" xr:uid="{00000000-0005-0000-0000-0000723A0000}"/>
    <cellStyle name="_Table_Broadband Comps 2" xfId="2038" xr:uid="{00000000-0005-0000-0000-0000733A0000}"/>
    <cellStyle name="_Table_Broadband Comps 2 2" xfId="8420" xr:uid="{00000000-0005-0000-0000-0000743A0000}"/>
    <cellStyle name="_Table_Broadband Comps 2 2 2" xfId="19683" xr:uid="{00000000-0005-0000-0000-0000753A0000}"/>
    <cellStyle name="_Table_Broadband Comps 2 2 3" xfId="15532" xr:uid="{00000000-0005-0000-0000-0000763A0000}"/>
    <cellStyle name="_Table_Broadband Comps 2 2 4" xfId="22253" xr:uid="{00000000-0005-0000-0000-0000773A0000}"/>
    <cellStyle name="_Table_Broadband Comps 2 3" xfId="17251" xr:uid="{00000000-0005-0000-0000-0000783A0000}"/>
    <cellStyle name="_Table_Broadband Comps 2 4" xfId="11982" xr:uid="{00000000-0005-0000-0000-0000793A0000}"/>
    <cellStyle name="_Table_Broadband Comps 2 5" xfId="22252" xr:uid="{00000000-0005-0000-0000-00007A3A0000}"/>
    <cellStyle name="_Table_Broadband Comps 2 6" xfId="8419" xr:uid="{00000000-0005-0000-0000-00007B3A0000}"/>
    <cellStyle name="_Table_Broadband Comps 3" xfId="8421" xr:uid="{00000000-0005-0000-0000-00007C3A0000}"/>
    <cellStyle name="_Table_Broadband Comps 3 2" xfId="19684" xr:uid="{00000000-0005-0000-0000-00007D3A0000}"/>
    <cellStyle name="_Table_Broadband Comps 3 3" xfId="15533" xr:uid="{00000000-0005-0000-0000-00007E3A0000}"/>
    <cellStyle name="_Table_Broadband Comps 3 4" xfId="22254" xr:uid="{00000000-0005-0000-0000-00007F3A0000}"/>
    <cellStyle name="_Table_Broadband Comps 4" xfId="8422" xr:uid="{00000000-0005-0000-0000-0000803A0000}"/>
    <cellStyle name="_Table_Broadband Comps 4 2" xfId="19682" xr:uid="{00000000-0005-0000-0000-0000813A0000}"/>
    <cellStyle name="_Table_Broadband Comps 4 3" xfId="15531" xr:uid="{00000000-0005-0000-0000-0000823A0000}"/>
    <cellStyle name="_Table_Broadband Comps 4 4" xfId="22255" xr:uid="{00000000-0005-0000-0000-0000833A0000}"/>
    <cellStyle name="_Table_Broadband Comps 5" xfId="8423" xr:uid="{00000000-0005-0000-0000-0000843A0000}"/>
    <cellStyle name="_Table_Broadband Comps 5 2" xfId="22256" xr:uid="{00000000-0005-0000-0000-0000853A0000}"/>
    <cellStyle name="_Table_Broadband Comps 6" xfId="11981" xr:uid="{00000000-0005-0000-0000-0000863A0000}"/>
    <cellStyle name="_Table_Broadband Comps 7" xfId="8418" xr:uid="{00000000-0005-0000-0000-0000873A0000}"/>
    <cellStyle name="_Table_Business Services Dealcomp (3) (2)" xfId="2039" xr:uid="{00000000-0005-0000-0000-0000883A0000}"/>
    <cellStyle name="_Table_Business Services Dealcomp (3) (2) 2" xfId="2040" xr:uid="{00000000-0005-0000-0000-0000893A0000}"/>
    <cellStyle name="_Table_Business Services Dealcomp (3) (2) 3" xfId="8424" xr:uid="{00000000-0005-0000-0000-00008A3A0000}"/>
    <cellStyle name="_Table_Business Services Dealcomp (3) (2)_VOC Key Financials Web 2012 plano 3 diapos medio" xfId="8425" xr:uid="{00000000-0005-0000-0000-00008B3A0000}"/>
    <cellStyle name="_Table_Business Services Dealcomp (3) (2)_VOC Key Financials Web 2012 plano 3 diapos medio 2" xfId="15534" xr:uid="{00000000-0005-0000-0000-00008C3A0000}"/>
    <cellStyle name="_Table_Business Services Dealcomp (3) (2)_VOC Key Financials Web 2012 plano 4 primeras diapos" xfId="8426" xr:uid="{00000000-0005-0000-0000-00008D3A0000}"/>
    <cellStyle name="_Table_Business Services Dealcomp (3) (2)_VOC Key Financials Web 2012 plano 4 primeras diapos 2" xfId="15535" xr:uid="{00000000-0005-0000-0000-00008E3A0000}"/>
    <cellStyle name="_Table_Business Services Dealcomp (3) (2)_VOC Key Financials Web 2013 vinculos" xfId="2041" xr:uid="{00000000-0005-0000-0000-00008F3A0000}"/>
    <cellStyle name="_Table_CAble Database" xfId="2042" xr:uid="{00000000-0005-0000-0000-0000903A0000}"/>
    <cellStyle name="_Table_CAble Database 2" xfId="8428" xr:uid="{00000000-0005-0000-0000-0000913A0000}"/>
    <cellStyle name="_Table_CAble Database 2 2" xfId="11984" xr:uid="{00000000-0005-0000-0000-0000923A0000}"/>
    <cellStyle name="_Table_CAble Database 3" xfId="8429" xr:uid="{00000000-0005-0000-0000-0000933A0000}"/>
    <cellStyle name="_Table_CAble Database 3 2" xfId="22257" xr:uid="{00000000-0005-0000-0000-0000943A0000}"/>
    <cellStyle name="_Table_CAble Database 4" xfId="11983" xr:uid="{00000000-0005-0000-0000-0000953A0000}"/>
    <cellStyle name="_Table_CAble Database 5" xfId="8427" xr:uid="{00000000-0005-0000-0000-0000963A0000}"/>
    <cellStyle name="_Table_CAble Database_Back up 1T13 gráficos ppt" xfId="20530" xr:uid="{00000000-0005-0000-0000-0000973A0000}"/>
    <cellStyle name="_Table_Cable_CSC_2Q03_10.8.2003" xfId="2043" xr:uid="{00000000-0005-0000-0000-0000983A0000}"/>
    <cellStyle name="_Table_Cable_CSC_2Q03_10.8.2003 2" xfId="8431" xr:uid="{00000000-0005-0000-0000-0000993A0000}"/>
    <cellStyle name="_Table_Cable_CSC_2Q03_10.8.2003 2 2" xfId="11986" xr:uid="{00000000-0005-0000-0000-00009A3A0000}"/>
    <cellStyle name="_Table_Cable_CSC_2Q03_10.8.2003 3" xfId="8432" xr:uid="{00000000-0005-0000-0000-00009B3A0000}"/>
    <cellStyle name="_Table_Cable_CSC_2Q03_10.8.2003 3 2" xfId="22258" xr:uid="{00000000-0005-0000-0000-00009C3A0000}"/>
    <cellStyle name="_Table_Cable_CSC_2Q03_10.8.2003 4" xfId="11985" xr:uid="{00000000-0005-0000-0000-00009D3A0000}"/>
    <cellStyle name="_Table_Cable_CSC_2Q03_10.8.2003 5" xfId="8430" xr:uid="{00000000-0005-0000-0000-00009E3A0000}"/>
    <cellStyle name="_Table_Cable_CSC_2Q03_10.8.2003_Back up 1T13 gráficos ppt" xfId="20531" xr:uid="{00000000-0005-0000-0000-00009F3A0000}"/>
    <cellStyle name="_Table_Capital Ratios Projections" xfId="2044" xr:uid="{00000000-0005-0000-0000-0000A03A0000}"/>
    <cellStyle name="_Table_Capital Ratios Projections 2" xfId="2045" xr:uid="{00000000-0005-0000-0000-0000A13A0000}"/>
    <cellStyle name="_Table_Capital Ratios Projections 2 2" xfId="22259" xr:uid="{00000000-0005-0000-0000-0000A23A0000}"/>
    <cellStyle name="_Table_Capital Ratios Projections 2 3" xfId="8434" xr:uid="{00000000-0005-0000-0000-0000A33A0000}"/>
    <cellStyle name="_Table_Capital Ratios Projections 3" xfId="11987" xr:uid="{00000000-0005-0000-0000-0000A43A0000}"/>
    <cellStyle name="_Table_Capital Ratios Projections 4" xfId="8433" xr:uid="{00000000-0005-0000-0000-0000A53A0000}"/>
    <cellStyle name="_Table_Capital Ratios Projections_10 Integrated Model" xfId="2046" xr:uid="{00000000-0005-0000-0000-0000A63A0000}"/>
    <cellStyle name="_Table_Capital Ratios Projections_10 Integrated Model 2" xfId="2047" xr:uid="{00000000-0005-0000-0000-0000A73A0000}"/>
    <cellStyle name="_Table_Capital Ratios Projections_10 Integrated Model 2 2" xfId="22260" xr:uid="{00000000-0005-0000-0000-0000A83A0000}"/>
    <cellStyle name="_Table_Capital Ratios Projections_10 Integrated Model 2 3" xfId="8436" xr:uid="{00000000-0005-0000-0000-0000A93A0000}"/>
    <cellStyle name="_Table_Capital Ratios Projections_10 Integrated Model 3" xfId="11988" xr:uid="{00000000-0005-0000-0000-0000AA3A0000}"/>
    <cellStyle name="_Table_Capital Ratios Projections_10 Integrated Model 4" xfId="8435" xr:uid="{00000000-0005-0000-0000-0000AB3A0000}"/>
    <cellStyle name="_Table_Capital Ratios Projections_10 Integrated Model_VOC Key Financials Web 2012 plano 3 diapos medio" xfId="8437" xr:uid="{00000000-0005-0000-0000-0000AC3A0000}"/>
    <cellStyle name="_Table_Capital Ratios Projections_10 Integrated Model_VOC Key Financials Web 2012 plano 3 diapos medio 2" xfId="15536" xr:uid="{00000000-0005-0000-0000-0000AD3A0000}"/>
    <cellStyle name="_Table_Capital Ratios Projections_10 Integrated Model_VOC Key Financials Web 2012 plano 4 primeras diapos" xfId="8438" xr:uid="{00000000-0005-0000-0000-0000AE3A0000}"/>
    <cellStyle name="_Table_Capital Ratios Projections_10 Integrated Model_VOC Key Financials Web 2012 plano 4 primeras diapos 2" xfId="15537" xr:uid="{00000000-0005-0000-0000-0000AF3A0000}"/>
    <cellStyle name="_Table_Capital Ratios Projections_10 Integrated Model_VOC Key Financials Web 2013 vinculos" xfId="2048" xr:uid="{00000000-0005-0000-0000-0000B03A0000}"/>
    <cellStyle name="_Table_Capital Ratios Projections_VOC Key Financials Web 2012 plano 3 diapos medio" xfId="8439" xr:uid="{00000000-0005-0000-0000-0000B13A0000}"/>
    <cellStyle name="_Table_Capital Ratios Projections_VOC Key Financials Web 2012 plano 3 diapos medio 2" xfId="15538" xr:uid="{00000000-0005-0000-0000-0000B23A0000}"/>
    <cellStyle name="_Table_Capital Ratios Projections_VOC Key Financials Web 2012 plano 4 primeras diapos" xfId="8440" xr:uid="{00000000-0005-0000-0000-0000B33A0000}"/>
    <cellStyle name="_Table_Capital Ratios Projections_VOC Key Financials Web 2012 plano 4 primeras diapos 2" xfId="15539" xr:uid="{00000000-0005-0000-0000-0000B43A0000}"/>
    <cellStyle name="_Table_Capital Ratios Projections_VOC Key Financials Web 2013 vinculos" xfId="2049" xr:uid="{00000000-0005-0000-0000-0000B53A0000}"/>
    <cellStyle name="_Table_Cortefiel Last Five Years P&amp;L_BS_CF" xfId="2050" xr:uid="{00000000-0005-0000-0000-0000B63A0000}"/>
    <cellStyle name="_Table_Cortefiel Last Five Years P&amp;L_BS_CF 2" xfId="2051" xr:uid="{00000000-0005-0000-0000-0000B73A0000}"/>
    <cellStyle name="_Table_Cortefiel Last Five Years P&amp;L_BS_CF 3" xfId="8441" xr:uid="{00000000-0005-0000-0000-0000B83A0000}"/>
    <cellStyle name="_Table_Cortefiel Last Five Years P&amp;L_BS_CF_VOC Key Financials Web 2012 plano 3 diapos medio" xfId="8442" xr:uid="{00000000-0005-0000-0000-0000B93A0000}"/>
    <cellStyle name="_Table_Cortefiel Last Five Years P&amp;L_BS_CF_VOC Key Financials Web 2012 plano 3 diapos medio 2" xfId="15540" xr:uid="{00000000-0005-0000-0000-0000BA3A0000}"/>
    <cellStyle name="_Table_Cortefiel Last Five Years P&amp;L_BS_CF_VOC Key Financials Web 2012 plano 4 primeras diapos" xfId="8443" xr:uid="{00000000-0005-0000-0000-0000BB3A0000}"/>
    <cellStyle name="_Table_Cortefiel Last Five Years P&amp;L_BS_CF_VOC Key Financials Web 2012 plano 4 primeras diapos 2" xfId="15541" xr:uid="{00000000-0005-0000-0000-0000BC3A0000}"/>
    <cellStyle name="_Table_Cortefiel Last Five Years P&amp;L_BS_CF_VOC Key Financials Web 2013 vinculos" xfId="2052" xr:uid="{00000000-0005-0000-0000-0000BD3A0000}"/>
    <cellStyle name="_Table_Dakota Operating Model v1" xfId="2053" xr:uid="{00000000-0005-0000-0000-0000BE3A0000}"/>
    <cellStyle name="_Table_Dakota Operating Model v1 2" xfId="8445" xr:uid="{00000000-0005-0000-0000-0000BF3A0000}"/>
    <cellStyle name="_Table_Dakota Operating Model v1 2 2" xfId="11990" xr:uid="{00000000-0005-0000-0000-0000C03A0000}"/>
    <cellStyle name="_Table_Dakota Operating Model v1 3" xfId="8446" xr:uid="{00000000-0005-0000-0000-0000C13A0000}"/>
    <cellStyle name="_Table_Dakota Operating Model v1 3 2" xfId="22261" xr:uid="{00000000-0005-0000-0000-0000C23A0000}"/>
    <cellStyle name="_Table_Dakota Operating Model v1 4" xfId="11989" xr:uid="{00000000-0005-0000-0000-0000C33A0000}"/>
    <cellStyle name="_Table_Dakota Operating Model v1 5" xfId="8444" xr:uid="{00000000-0005-0000-0000-0000C43A0000}"/>
    <cellStyle name="_Table_Dakota Operating Model v1_Back up 1T13 gráficos ppt" xfId="20532" xr:uid="{00000000-0005-0000-0000-0000C53A0000}"/>
    <cellStyle name="_Table_European Cable CSC (08 October 03)" xfId="2054" xr:uid="{00000000-0005-0000-0000-0000C63A0000}"/>
    <cellStyle name="_Table_European Cable CSC (08 October 03) 2" xfId="8448" xr:uid="{00000000-0005-0000-0000-0000C73A0000}"/>
    <cellStyle name="_Table_European Cable CSC (08 October 03) 2 2" xfId="11992" xr:uid="{00000000-0005-0000-0000-0000C83A0000}"/>
    <cellStyle name="_Table_European Cable CSC (08 October 03) 3" xfId="8449" xr:uid="{00000000-0005-0000-0000-0000C93A0000}"/>
    <cellStyle name="_Table_European Cable CSC (08 October 03) 3 2" xfId="22262" xr:uid="{00000000-0005-0000-0000-0000CA3A0000}"/>
    <cellStyle name="_Table_European Cable CSC (08 October 03) 4" xfId="11991" xr:uid="{00000000-0005-0000-0000-0000CB3A0000}"/>
    <cellStyle name="_Table_European Cable CSC (08 October 03) 5" xfId="8447" xr:uid="{00000000-0005-0000-0000-0000CC3A0000}"/>
    <cellStyle name="_Table_European Cable CSC (08 October 03)_Back up 1T13 gráficos ppt" xfId="20533" xr:uid="{00000000-0005-0000-0000-0000CD3A0000}"/>
    <cellStyle name="_Table_European Consumer Publishing_Deal_Comp Sep 2005" xfId="2055" xr:uid="{00000000-0005-0000-0000-0000CE3A0000}"/>
    <cellStyle name="_Table_European Consumer Publishing_Deal_Comp Sep 2005 2" xfId="8451" xr:uid="{00000000-0005-0000-0000-0000CF3A0000}"/>
    <cellStyle name="_Table_European Consumer Publishing_Deal_Comp Sep 2005 2 2" xfId="11994" xr:uid="{00000000-0005-0000-0000-0000D03A0000}"/>
    <cellStyle name="_Table_European Consumer Publishing_Deal_Comp Sep 2005 3" xfId="8452" xr:uid="{00000000-0005-0000-0000-0000D13A0000}"/>
    <cellStyle name="_Table_European Consumer Publishing_Deal_Comp Sep 2005 3 2" xfId="22263" xr:uid="{00000000-0005-0000-0000-0000D23A0000}"/>
    <cellStyle name="_Table_European Consumer Publishing_Deal_Comp Sep 2005 4" xfId="11993" xr:uid="{00000000-0005-0000-0000-0000D33A0000}"/>
    <cellStyle name="_Table_European Consumer Publishing_Deal_Comp Sep 2005 5" xfId="8450" xr:uid="{00000000-0005-0000-0000-0000D43A0000}"/>
    <cellStyle name="_Table_European Consumer Publishing_Deal_Comp Sep 2005_Back up 1T13 gráficos ppt" xfId="20534" xr:uid="{00000000-0005-0000-0000-0000D53A0000}"/>
    <cellStyle name="_Table_European Mobile CSC (Current)" xfId="2056" xr:uid="{00000000-0005-0000-0000-0000D63A0000}"/>
    <cellStyle name="_Table_European Mobile CSC (Current) 2" xfId="8454" xr:uid="{00000000-0005-0000-0000-0000D73A0000}"/>
    <cellStyle name="_Table_European Mobile CSC (Current) 2 2" xfId="11996" xr:uid="{00000000-0005-0000-0000-0000D83A0000}"/>
    <cellStyle name="_Table_European Mobile CSC (Current) 3" xfId="8455" xr:uid="{00000000-0005-0000-0000-0000D93A0000}"/>
    <cellStyle name="_Table_European Mobile CSC (Current) 3 2" xfId="22264" xr:uid="{00000000-0005-0000-0000-0000DA3A0000}"/>
    <cellStyle name="_Table_European Mobile CSC (Current) 4" xfId="11995" xr:uid="{00000000-0005-0000-0000-0000DB3A0000}"/>
    <cellStyle name="_Table_European Mobile CSC (Current) 5" xfId="8453" xr:uid="{00000000-0005-0000-0000-0000DC3A0000}"/>
    <cellStyle name="_Table_European Mobile CSC (Current)_Back up 1T13 gráficos ppt" xfId="20535" xr:uid="{00000000-0005-0000-0000-0000DD3A0000}"/>
    <cellStyle name="_Table_European Professional Publishing DealCOmp Dec 2005" xfId="2057" xr:uid="{00000000-0005-0000-0000-0000DE3A0000}"/>
    <cellStyle name="_Table_European Professional Publishing DealCOmp Dec 2005 2" xfId="2058" xr:uid="{00000000-0005-0000-0000-0000DF3A0000}"/>
    <cellStyle name="_Table_European Professional Publishing DealCOmp Dec 2005 3" xfId="8456" xr:uid="{00000000-0005-0000-0000-0000E03A0000}"/>
    <cellStyle name="_Table_European Professional Publishing DealCOmp Dec 2005_VOC Key Financials Web 2012 plano 3 diapos medio" xfId="8457" xr:uid="{00000000-0005-0000-0000-0000E13A0000}"/>
    <cellStyle name="_Table_European Professional Publishing DealCOmp Dec 2005_VOC Key Financials Web 2012 plano 3 diapos medio 2" xfId="15542" xr:uid="{00000000-0005-0000-0000-0000E23A0000}"/>
    <cellStyle name="_Table_European Professional Publishing DealCOmp Dec 2005_VOC Key Financials Web 2012 plano 4 primeras diapos" xfId="8458" xr:uid="{00000000-0005-0000-0000-0000E33A0000}"/>
    <cellStyle name="_Table_European Professional Publishing DealCOmp Dec 2005_VOC Key Financials Web 2012 plano 4 primeras diapos 2" xfId="15543" xr:uid="{00000000-0005-0000-0000-0000E43A0000}"/>
    <cellStyle name="_Table_European Professional Publishing DealCOmp Dec 2005_VOC Key Financials Web 2013 vinculos" xfId="2059" xr:uid="{00000000-0005-0000-0000-0000E53A0000}"/>
    <cellStyle name="_Table_Fainne Operating Model - Nov. 13" xfId="2060" xr:uid="{00000000-0005-0000-0000-0000E63A0000}"/>
    <cellStyle name="_Table_Fainne Operating Model - Nov. 13 2" xfId="11997" xr:uid="{00000000-0005-0000-0000-0000E73A0000}"/>
    <cellStyle name="_Table_Fainne Operating Model - Nov. 13 3" xfId="8459" xr:uid="{00000000-0005-0000-0000-0000E83A0000}"/>
    <cellStyle name="_Table_Financing alternatives key credit" xfId="2061" xr:uid="{00000000-0005-0000-0000-0000E93A0000}"/>
    <cellStyle name="_Table_Financing alternatives key credit 2" xfId="8461" xr:uid="{00000000-0005-0000-0000-0000EA3A0000}"/>
    <cellStyle name="_Table_Financing alternatives key credit 2 2" xfId="11999" xr:uid="{00000000-0005-0000-0000-0000EB3A0000}"/>
    <cellStyle name="_Table_Financing alternatives key credit 3" xfId="8462" xr:uid="{00000000-0005-0000-0000-0000EC3A0000}"/>
    <cellStyle name="_Table_Financing alternatives key credit 3 2" xfId="22265" xr:uid="{00000000-0005-0000-0000-0000ED3A0000}"/>
    <cellStyle name="_Table_Financing alternatives key credit 4" xfId="11998" xr:uid="{00000000-0005-0000-0000-0000EE3A0000}"/>
    <cellStyle name="_Table_Financing alternatives key credit 5" xfId="8460" xr:uid="{00000000-0005-0000-0000-0000EF3A0000}"/>
    <cellStyle name="_Table_Financing alternatives key credit_Back up 1T13 gráficos ppt" xfId="20536" xr:uid="{00000000-0005-0000-0000-0000F03A0000}"/>
    <cellStyle name="_Table_Future Benchmarking" xfId="2062" xr:uid="{00000000-0005-0000-0000-0000F13A0000}"/>
    <cellStyle name="_Table_Future Benchmarking 2" xfId="8464" xr:uid="{00000000-0005-0000-0000-0000F23A0000}"/>
    <cellStyle name="_Table_Future Benchmarking 2 2" xfId="12001" xr:uid="{00000000-0005-0000-0000-0000F33A0000}"/>
    <cellStyle name="_Table_Future Benchmarking 3" xfId="8465" xr:uid="{00000000-0005-0000-0000-0000F43A0000}"/>
    <cellStyle name="_Table_Future Benchmarking 3 2" xfId="22266" xr:uid="{00000000-0005-0000-0000-0000F53A0000}"/>
    <cellStyle name="_Table_Future Benchmarking 4" xfId="12000" xr:uid="{00000000-0005-0000-0000-0000F63A0000}"/>
    <cellStyle name="_Table_Future Benchmarking 5" xfId="8463" xr:uid="{00000000-0005-0000-0000-0000F73A0000}"/>
    <cellStyle name="_Table_Future Benchmarking_Back up 1T13 gráficos ppt" xfId="20537" xr:uid="{00000000-0005-0000-0000-0000F83A0000}"/>
    <cellStyle name="_Table_GS - Aster Key Financials" xfId="2063" xr:uid="{00000000-0005-0000-0000-0000F93A0000}"/>
    <cellStyle name="_Table_GS - Aster Key Financials 2" xfId="2064" xr:uid="{00000000-0005-0000-0000-0000FA3A0000}"/>
    <cellStyle name="_Table_GS - Aster Key Financials 3" xfId="8466" xr:uid="{00000000-0005-0000-0000-0000FB3A0000}"/>
    <cellStyle name="_Table_GS - Aster Key Financials_VOC Key Financials Web 2012 plano 3 diapos medio" xfId="8467" xr:uid="{00000000-0005-0000-0000-0000FC3A0000}"/>
    <cellStyle name="_Table_GS - Aster Key Financials_VOC Key Financials Web 2012 plano 3 diapos medio 2" xfId="15544" xr:uid="{00000000-0005-0000-0000-0000FD3A0000}"/>
    <cellStyle name="_Table_GS - Aster Key Financials_VOC Key Financials Web 2012 plano 4 primeras diapos" xfId="8468" xr:uid="{00000000-0005-0000-0000-0000FE3A0000}"/>
    <cellStyle name="_Table_GS - Aster Key Financials_VOC Key Financials Web 2012 plano 4 primeras diapos 2" xfId="15545" xr:uid="{00000000-0005-0000-0000-0000FF3A0000}"/>
    <cellStyle name="_Table_GS - Aster Key Financials_VOC Key Financials Web 2013 vinculos" xfId="2065" xr:uid="{00000000-0005-0000-0000-0000003B0000}"/>
    <cellStyle name="_Table_Industry Overview Master Spreadsheet" xfId="2066" xr:uid="{00000000-0005-0000-0000-0000013B0000}"/>
    <cellStyle name="_Table_Industry Overview Master Spreadsheet 2" xfId="8470" xr:uid="{00000000-0005-0000-0000-0000023B0000}"/>
    <cellStyle name="_Table_Industry Overview Master Spreadsheet 2 2" xfId="12003" xr:uid="{00000000-0005-0000-0000-0000033B0000}"/>
    <cellStyle name="_Table_Industry Overview Master Spreadsheet 3" xfId="8471" xr:uid="{00000000-0005-0000-0000-0000043B0000}"/>
    <cellStyle name="_Table_Industry Overview Master Spreadsheet 3 2" xfId="22267" xr:uid="{00000000-0005-0000-0000-0000053B0000}"/>
    <cellStyle name="_Table_Industry Overview Master Spreadsheet 4" xfId="12002" xr:uid="{00000000-0005-0000-0000-0000063B0000}"/>
    <cellStyle name="_Table_Industry Overview Master Spreadsheet 5" xfId="8469" xr:uid="{00000000-0005-0000-0000-0000073B0000}"/>
    <cellStyle name="_Table_Industry Overview Master Spreadsheet_Back up 1T13 gráficos ppt" xfId="20538" xr:uid="{00000000-0005-0000-0000-0000083B0000}"/>
    <cellStyle name="_Table_List One-Offs" xfId="2067" xr:uid="{00000000-0005-0000-0000-0000093B0000}"/>
    <cellStyle name="_Table_List One-Offs 2" xfId="2068" xr:uid="{00000000-0005-0000-0000-00000A3B0000}"/>
    <cellStyle name="_Table_List One-Offs 3" xfId="8472" xr:uid="{00000000-0005-0000-0000-00000B3B0000}"/>
    <cellStyle name="_Table_List One-Offs_VOC Key Financials Web 2012 plano 3 diapos medio" xfId="8473" xr:uid="{00000000-0005-0000-0000-00000C3B0000}"/>
    <cellStyle name="_Table_List One-Offs_VOC Key Financials Web 2012 plano 3 diapos medio 2" xfId="15546" xr:uid="{00000000-0005-0000-0000-00000D3B0000}"/>
    <cellStyle name="_Table_List One-Offs_VOC Key Financials Web 2012 plano 4 primeras diapos" xfId="8474" xr:uid="{00000000-0005-0000-0000-00000E3B0000}"/>
    <cellStyle name="_Table_List One-Offs_VOC Key Financials Web 2012 plano 4 primeras diapos 2" xfId="15547" xr:uid="{00000000-0005-0000-0000-00000F3B0000}"/>
    <cellStyle name="_Table_List One-Offs_VOC Key Financials Web 2013 vinculos" xfId="2069" xr:uid="{00000000-0005-0000-0000-0000103B0000}"/>
    <cellStyle name="_Table_Merger model_02012003" xfId="2070" xr:uid="{00000000-0005-0000-0000-0000113B0000}"/>
    <cellStyle name="_Table_Merger model_02012003 2" xfId="8476" xr:uid="{00000000-0005-0000-0000-0000123B0000}"/>
    <cellStyle name="_Table_Merger model_02012003 2 2" xfId="12005" xr:uid="{00000000-0005-0000-0000-0000133B0000}"/>
    <cellStyle name="_Table_Merger model_02012003 3" xfId="8477" xr:uid="{00000000-0005-0000-0000-0000143B0000}"/>
    <cellStyle name="_Table_Merger model_02012003 3 2" xfId="22268" xr:uid="{00000000-0005-0000-0000-0000153B0000}"/>
    <cellStyle name="_Table_Merger model_02012003 4" xfId="12004" xr:uid="{00000000-0005-0000-0000-0000163B0000}"/>
    <cellStyle name="_Table_Merger model_02012003 5" xfId="8475" xr:uid="{00000000-0005-0000-0000-0000173B0000}"/>
    <cellStyle name="_Table_Merger model_02012003_Back up 1T13 gráficos ppt" xfId="20539" xr:uid="{00000000-0005-0000-0000-0000183B0000}"/>
    <cellStyle name="_Table_Merger Plan Bancomer_10 Integrated Model" xfId="2071" xr:uid="{00000000-0005-0000-0000-0000193B0000}"/>
    <cellStyle name="_Table_Merger Plan Bancomer_10 Integrated Model 2" xfId="2072" xr:uid="{00000000-0005-0000-0000-00001A3B0000}"/>
    <cellStyle name="_Table_Merger Plan Bancomer_10 Integrated Model 2 2" xfId="22269" xr:uid="{00000000-0005-0000-0000-00001B3B0000}"/>
    <cellStyle name="_Table_Merger Plan Bancomer_10 Integrated Model 2 3" xfId="8479" xr:uid="{00000000-0005-0000-0000-00001C3B0000}"/>
    <cellStyle name="_Table_Merger Plan Bancomer_10 Integrated Model 3" xfId="12006" xr:uid="{00000000-0005-0000-0000-00001D3B0000}"/>
    <cellStyle name="_Table_Merger Plan Bancomer_10 Integrated Model 4" xfId="8478" xr:uid="{00000000-0005-0000-0000-00001E3B0000}"/>
    <cellStyle name="_Table_Merger Plan Bancomer_10 Integrated Model_VOC Key Financials Web 2012 plano 3 diapos medio" xfId="8480" xr:uid="{00000000-0005-0000-0000-00001F3B0000}"/>
    <cellStyle name="_Table_Merger Plan Bancomer_10 Integrated Model_VOC Key Financials Web 2012 plano 3 diapos medio 2" xfId="15548" xr:uid="{00000000-0005-0000-0000-0000203B0000}"/>
    <cellStyle name="_Table_Merger Plan Bancomer_10 Integrated Model_VOC Key Financials Web 2012 plano 4 primeras diapos" xfId="8481" xr:uid="{00000000-0005-0000-0000-0000213B0000}"/>
    <cellStyle name="_Table_Merger Plan Bancomer_10 Integrated Model_VOC Key Financials Web 2012 plano 4 primeras diapos 2" xfId="15549" xr:uid="{00000000-0005-0000-0000-0000223B0000}"/>
    <cellStyle name="_Table_Merger Plan Bancomer_10 Integrated Model_VOC Key Financials Web 2013 vinculos" xfId="2073" xr:uid="{00000000-0005-0000-0000-0000233B0000}"/>
    <cellStyle name="_Table_Project Wincor LBO Model 2a" xfId="2074" xr:uid="{00000000-0005-0000-0000-0000243B0000}"/>
    <cellStyle name="_Table_Project Wincor LBO Model 2a 2" xfId="8483" xr:uid="{00000000-0005-0000-0000-0000253B0000}"/>
    <cellStyle name="_Table_Project Wincor LBO Model 2a 2 2" xfId="12008" xr:uid="{00000000-0005-0000-0000-0000263B0000}"/>
    <cellStyle name="_Table_Project Wincor LBO Model 2a 3" xfId="8484" xr:uid="{00000000-0005-0000-0000-0000273B0000}"/>
    <cellStyle name="_Table_Project Wincor LBO Model 2a 3 2" xfId="22270" xr:uid="{00000000-0005-0000-0000-0000283B0000}"/>
    <cellStyle name="_Table_Project Wincor LBO Model 2a 4" xfId="12007" xr:uid="{00000000-0005-0000-0000-0000293B0000}"/>
    <cellStyle name="_Table_Project Wincor LBO Model 2a 5" xfId="8482" xr:uid="{00000000-0005-0000-0000-00002A3B0000}"/>
    <cellStyle name="_Table_Project Wincor LBO Model 2a_Back up 1T13 gráficos ppt" xfId="20540" xr:uid="{00000000-0005-0000-0000-00002B3B0000}"/>
    <cellStyle name="_Table_Project Wincor LBO Model 2b" xfId="2075" xr:uid="{00000000-0005-0000-0000-00002C3B0000}"/>
    <cellStyle name="_Table_Project Wincor LBO Model 2b 2" xfId="8486" xr:uid="{00000000-0005-0000-0000-00002D3B0000}"/>
    <cellStyle name="_Table_Project Wincor LBO Model 2b 2 2" xfId="12010" xr:uid="{00000000-0005-0000-0000-00002E3B0000}"/>
    <cellStyle name="_Table_Project Wincor LBO Model 2b 3" xfId="8487" xr:uid="{00000000-0005-0000-0000-00002F3B0000}"/>
    <cellStyle name="_Table_Project Wincor LBO Model 2b 3 2" xfId="22271" xr:uid="{00000000-0005-0000-0000-0000303B0000}"/>
    <cellStyle name="_Table_Project Wincor LBO Model 2b 4" xfId="12009" xr:uid="{00000000-0005-0000-0000-0000313B0000}"/>
    <cellStyle name="_Table_Project Wincor LBO Model 2b 5" xfId="8485" xr:uid="{00000000-0005-0000-0000-0000323B0000}"/>
    <cellStyle name="_Table_Project Wincor LBO Model 2b_Back up 1T13 gráficos ppt" xfId="20541" xr:uid="{00000000-0005-0000-0000-0000333B0000}"/>
    <cellStyle name="_Table_Q" xfId="2076" xr:uid="{00000000-0005-0000-0000-0000343B0000}"/>
    <cellStyle name="_Table_q - new guidance" xfId="2077" xr:uid="{00000000-0005-0000-0000-0000353B0000}"/>
    <cellStyle name="_Table_q - new guidance 2" xfId="2078" xr:uid="{00000000-0005-0000-0000-0000363B0000}"/>
    <cellStyle name="_Table_q - new guidance 2 2" xfId="8491" xr:uid="{00000000-0005-0000-0000-0000373B0000}"/>
    <cellStyle name="_Table_q - new guidance 2 2 2" xfId="19687" xr:uid="{00000000-0005-0000-0000-0000383B0000}"/>
    <cellStyle name="_Table_q - new guidance 2 2 3" xfId="15552" xr:uid="{00000000-0005-0000-0000-0000393B0000}"/>
    <cellStyle name="_Table_q - new guidance 2 2 4" xfId="22273" xr:uid="{00000000-0005-0000-0000-00003A3B0000}"/>
    <cellStyle name="_Table_q - new guidance 2 3" xfId="17252" xr:uid="{00000000-0005-0000-0000-00003B3B0000}"/>
    <cellStyle name="_Table_q - new guidance 2 4" xfId="12013" xr:uid="{00000000-0005-0000-0000-00003C3B0000}"/>
    <cellStyle name="_Table_q - new guidance 2 5" xfId="22272" xr:uid="{00000000-0005-0000-0000-00003D3B0000}"/>
    <cellStyle name="_Table_q - new guidance 2 6" xfId="8490" xr:uid="{00000000-0005-0000-0000-00003E3B0000}"/>
    <cellStyle name="_Table_q - new guidance 3" xfId="8492" xr:uid="{00000000-0005-0000-0000-00003F3B0000}"/>
    <cellStyle name="_Table_q - new guidance 3 2" xfId="19688" xr:uid="{00000000-0005-0000-0000-0000403B0000}"/>
    <cellStyle name="_Table_q - new guidance 3 3" xfId="15553" xr:uid="{00000000-0005-0000-0000-0000413B0000}"/>
    <cellStyle name="_Table_q - new guidance 3 4" xfId="22274" xr:uid="{00000000-0005-0000-0000-0000423B0000}"/>
    <cellStyle name="_Table_q - new guidance 4" xfId="8493" xr:uid="{00000000-0005-0000-0000-0000433B0000}"/>
    <cellStyle name="_Table_q - new guidance 4 2" xfId="19686" xr:uid="{00000000-0005-0000-0000-0000443B0000}"/>
    <cellStyle name="_Table_q - new guidance 4 3" xfId="15551" xr:uid="{00000000-0005-0000-0000-0000453B0000}"/>
    <cellStyle name="_Table_q - new guidance 4 4" xfId="22275" xr:uid="{00000000-0005-0000-0000-0000463B0000}"/>
    <cellStyle name="_Table_q - new guidance 5" xfId="8494" xr:uid="{00000000-0005-0000-0000-0000473B0000}"/>
    <cellStyle name="_Table_q - new guidance 5 2" xfId="22276" xr:uid="{00000000-0005-0000-0000-0000483B0000}"/>
    <cellStyle name="_Table_q - new guidance 6" xfId="12012" xr:uid="{00000000-0005-0000-0000-0000493B0000}"/>
    <cellStyle name="_Table_q - new guidance 7" xfId="8489" xr:uid="{00000000-0005-0000-0000-00004A3B0000}"/>
    <cellStyle name="_Table_q - valuation" xfId="2079" xr:uid="{00000000-0005-0000-0000-00004B3B0000}"/>
    <cellStyle name="_Table_q - valuation 2" xfId="2080" xr:uid="{00000000-0005-0000-0000-00004C3B0000}"/>
    <cellStyle name="_Table_q - valuation 2 2" xfId="8497" xr:uid="{00000000-0005-0000-0000-00004D3B0000}"/>
    <cellStyle name="_Table_q - valuation 2 2 2" xfId="19690" xr:uid="{00000000-0005-0000-0000-00004E3B0000}"/>
    <cellStyle name="_Table_q - valuation 2 2 3" xfId="15555" xr:uid="{00000000-0005-0000-0000-00004F3B0000}"/>
    <cellStyle name="_Table_q - valuation 2 2 4" xfId="22278" xr:uid="{00000000-0005-0000-0000-0000503B0000}"/>
    <cellStyle name="_Table_q - valuation 2 3" xfId="17253" xr:uid="{00000000-0005-0000-0000-0000513B0000}"/>
    <cellStyle name="_Table_q - valuation 2 4" xfId="12015" xr:uid="{00000000-0005-0000-0000-0000523B0000}"/>
    <cellStyle name="_Table_q - valuation 2 5" xfId="22277" xr:uid="{00000000-0005-0000-0000-0000533B0000}"/>
    <cellStyle name="_Table_q - valuation 2 6" xfId="8496" xr:uid="{00000000-0005-0000-0000-0000543B0000}"/>
    <cellStyle name="_Table_q - valuation 3" xfId="8498" xr:uid="{00000000-0005-0000-0000-0000553B0000}"/>
    <cellStyle name="_Table_q - valuation 3 2" xfId="19691" xr:uid="{00000000-0005-0000-0000-0000563B0000}"/>
    <cellStyle name="_Table_q - valuation 3 3" xfId="15556" xr:uid="{00000000-0005-0000-0000-0000573B0000}"/>
    <cellStyle name="_Table_q - valuation 3 4" xfId="22279" xr:uid="{00000000-0005-0000-0000-0000583B0000}"/>
    <cellStyle name="_Table_q - valuation 4" xfId="8499" xr:uid="{00000000-0005-0000-0000-0000593B0000}"/>
    <cellStyle name="_Table_q - valuation 4 2" xfId="19689" xr:uid="{00000000-0005-0000-0000-00005A3B0000}"/>
    <cellStyle name="_Table_q - valuation 4 3" xfId="15554" xr:uid="{00000000-0005-0000-0000-00005B3B0000}"/>
    <cellStyle name="_Table_q - valuation 4 4" xfId="22280" xr:uid="{00000000-0005-0000-0000-00005C3B0000}"/>
    <cellStyle name="_Table_q - valuation 5" xfId="8500" xr:uid="{00000000-0005-0000-0000-00005D3B0000}"/>
    <cellStyle name="_Table_q - valuation 5 2" xfId="22281" xr:uid="{00000000-0005-0000-0000-00005E3B0000}"/>
    <cellStyle name="_Table_q - valuation 6" xfId="12014" xr:uid="{00000000-0005-0000-0000-00005F3B0000}"/>
    <cellStyle name="_Table_q - valuation 7" xfId="8495" xr:uid="{00000000-0005-0000-0000-0000603B0000}"/>
    <cellStyle name="_Table_Q 10" xfId="8501" xr:uid="{00000000-0005-0000-0000-0000613B0000}"/>
    <cellStyle name="_Table_Q 10 2" xfId="22282" xr:uid="{00000000-0005-0000-0000-0000623B0000}"/>
    <cellStyle name="_Table_Q 11" xfId="12011" xr:uid="{00000000-0005-0000-0000-0000633B0000}"/>
    <cellStyle name="_Table_Q 12" xfId="20419" xr:uid="{00000000-0005-0000-0000-0000643B0000}"/>
    <cellStyle name="_Table_Q 13" xfId="20542" xr:uid="{00000000-0005-0000-0000-0000653B0000}"/>
    <cellStyle name="_Table_Q 14" xfId="20443" xr:uid="{00000000-0005-0000-0000-0000663B0000}"/>
    <cellStyle name="_Table_Q 15" xfId="23272" xr:uid="{00000000-0005-0000-0000-0000673B0000}"/>
    <cellStyle name="_Table_Q 16" xfId="8488" xr:uid="{00000000-0005-0000-0000-0000683B0000}"/>
    <cellStyle name="_Table_Q 17" xfId="27912" xr:uid="{00000000-0005-0000-0000-0000693B0000}"/>
    <cellStyle name="_Table_Q 18" xfId="27938" xr:uid="{00000000-0005-0000-0000-00006A3B0000}"/>
    <cellStyle name="_Table_Q 2" xfId="2081" xr:uid="{00000000-0005-0000-0000-00006B3B0000}"/>
    <cellStyle name="_Table_Q 2 2" xfId="8503" xr:uid="{00000000-0005-0000-0000-00006C3B0000}"/>
    <cellStyle name="_Table_Q 2 2 2" xfId="19692" xr:uid="{00000000-0005-0000-0000-00006D3B0000}"/>
    <cellStyle name="_Table_Q 2 2 3" xfId="15557" xr:uid="{00000000-0005-0000-0000-00006E3B0000}"/>
    <cellStyle name="_Table_Q 2 2 4" xfId="22284" xr:uid="{00000000-0005-0000-0000-00006F3B0000}"/>
    <cellStyle name="_Table_Q 2 3" xfId="17254" xr:uid="{00000000-0005-0000-0000-0000703B0000}"/>
    <cellStyle name="_Table_Q 2 4" xfId="12016" xr:uid="{00000000-0005-0000-0000-0000713B0000}"/>
    <cellStyle name="_Table_Q 2 5" xfId="22283" xr:uid="{00000000-0005-0000-0000-0000723B0000}"/>
    <cellStyle name="_Table_Q 2 6" xfId="8502" xr:uid="{00000000-0005-0000-0000-0000733B0000}"/>
    <cellStyle name="_Table_Q 3" xfId="2082" xr:uid="{00000000-0005-0000-0000-0000743B0000}"/>
    <cellStyle name="_Table_Q 3 2" xfId="8505" xr:uid="{00000000-0005-0000-0000-0000753B0000}"/>
    <cellStyle name="_Table_Q 3 2 2" xfId="19693" xr:uid="{00000000-0005-0000-0000-0000763B0000}"/>
    <cellStyle name="_Table_Q 3 2 3" xfId="15558" xr:uid="{00000000-0005-0000-0000-0000773B0000}"/>
    <cellStyle name="_Table_Q 3 2 4" xfId="22286" xr:uid="{00000000-0005-0000-0000-0000783B0000}"/>
    <cellStyle name="_Table_Q 3 3" xfId="17255" xr:uid="{00000000-0005-0000-0000-0000793B0000}"/>
    <cellStyle name="_Table_Q 3 4" xfId="12017" xr:uid="{00000000-0005-0000-0000-00007A3B0000}"/>
    <cellStyle name="_Table_Q 3 5" xfId="22285" xr:uid="{00000000-0005-0000-0000-00007B3B0000}"/>
    <cellStyle name="_Table_Q 3 6" xfId="8504" xr:uid="{00000000-0005-0000-0000-00007C3B0000}"/>
    <cellStyle name="_Table_Q 4" xfId="2083" xr:uid="{00000000-0005-0000-0000-00007D3B0000}"/>
    <cellStyle name="_Table_Q 4 2" xfId="19694" xr:uid="{00000000-0005-0000-0000-00007E3B0000}"/>
    <cellStyle name="_Table_Q 4 3" xfId="15559" xr:uid="{00000000-0005-0000-0000-00007F3B0000}"/>
    <cellStyle name="_Table_Q 4 4" xfId="22287" xr:uid="{00000000-0005-0000-0000-0000803B0000}"/>
    <cellStyle name="_Table_Q 4 5" xfId="8506" xr:uid="{00000000-0005-0000-0000-0000813B0000}"/>
    <cellStyle name="_Table_Q 5" xfId="2084" xr:uid="{00000000-0005-0000-0000-0000823B0000}"/>
    <cellStyle name="_Table_Q 5 2" xfId="19695" xr:uid="{00000000-0005-0000-0000-0000833B0000}"/>
    <cellStyle name="_Table_Q 5 3" xfId="15560" xr:uid="{00000000-0005-0000-0000-0000843B0000}"/>
    <cellStyle name="_Table_Q 5 4" xfId="22288" xr:uid="{00000000-0005-0000-0000-0000853B0000}"/>
    <cellStyle name="_Table_Q 5 5" xfId="8507" xr:uid="{00000000-0005-0000-0000-0000863B0000}"/>
    <cellStyle name="_Table_Q 6" xfId="2085" xr:uid="{00000000-0005-0000-0000-0000873B0000}"/>
    <cellStyle name="_Table_Q 6 2" xfId="19696" xr:uid="{00000000-0005-0000-0000-0000883B0000}"/>
    <cellStyle name="_Table_Q 6 3" xfId="15561" xr:uid="{00000000-0005-0000-0000-0000893B0000}"/>
    <cellStyle name="_Table_Q 6 4" xfId="22289" xr:uid="{00000000-0005-0000-0000-00008A3B0000}"/>
    <cellStyle name="_Table_Q 6 5" xfId="8508" xr:uid="{00000000-0005-0000-0000-00008B3B0000}"/>
    <cellStyle name="_Table_Q 7" xfId="2086" xr:uid="{00000000-0005-0000-0000-00008C3B0000}"/>
    <cellStyle name="_Table_Q 7 2" xfId="19697" xr:uid="{00000000-0005-0000-0000-00008D3B0000}"/>
    <cellStyle name="_Table_Q 7 3" xfId="15562" xr:uid="{00000000-0005-0000-0000-00008E3B0000}"/>
    <cellStyle name="_Table_Q 7 4" xfId="22290" xr:uid="{00000000-0005-0000-0000-00008F3B0000}"/>
    <cellStyle name="_Table_Q 7 5" xfId="8509" xr:uid="{00000000-0005-0000-0000-0000903B0000}"/>
    <cellStyle name="_Table_Q 8" xfId="8510" xr:uid="{00000000-0005-0000-0000-0000913B0000}"/>
    <cellStyle name="_Table_Q 8 2" xfId="19698" xr:uid="{00000000-0005-0000-0000-0000923B0000}"/>
    <cellStyle name="_Table_Q 8 3" xfId="15563" xr:uid="{00000000-0005-0000-0000-0000933B0000}"/>
    <cellStyle name="_Table_Q 8 4" xfId="22291" xr:uid="{00000000-0005-0000-0000-0000943B0000}"/>
    <cellStyle name="_Table_Q 9" xfId="8511" xr:uid="{00000000-0005-0000-0000-0000953B0000}"/>
    <cellStyle name="_Table_Q 9 2" xfId="19685" xr:uid="{00000000-0005-0000-0000-0000963B0000}"/>
    <cellStyle name="_Table_Q 9 3" xfId="15550" xr:uid="{00000000-0005-0000-0000-0000973B0000}"/>
    <cellStyle name="_Table_Q 9 4" xfId="22292" xr:uid="{00000000-0005-0000-0000-0000983B0000}"/>
    <cellStyle name="_Table_Research Analyst Recommendations and Target Prices - Vallehermoso" xfId="2087" xr:uid="{00000000-0005-0000-0000-0000993B0000}"/>
    <cellStyle name="_Table_Research Analyst Recommendations and Target Prices - Vallehermoso 2" xfId="8513" xr:uid="{00000000-0005-0000-0000-00009A3B0000}"/>
    <cellStyle name="_Table_Research Analyst Recommendations and Target Prices - Vallehermoso 2 2" xfId="12019" xr:uid="{00000000-0005-0000-0000-00009B3B0000}"/>
    <cellStyle name="_Table_Research Analyst Recommendations and Target Prices - Vallehermoso 3" xfId="8514" xr:uid="{00000000-0005-0000-0000-00009C3B0000}"/>
    <cellStyle name="_Table_Research Analyst Recommendations and Target Prices - Vallehermoso 3 2" xfId="22293" xr:uid="{00000000-0005-0000-0000-00009D3B0000}"/>
    <cellStyle name="_Table_Research Analyst Recommendations and Target Prices - Vallehermoso 4" xfId="12018" xr:uid="{00000000-0005-0000-0000-00009E3B0000}"/>
    <cellStyle name="_Table_Research Analyst Recommendations and Target Prices - Vallehermoso 5" xfId="8512" xr:uid="{00000000-0005-0000-0000-00009F3B0000}"/>
    <cellStyle name="_Table_Research Analyst Recommendations and Target Prices - Vallehermoso_Back up 1T13 gráficos ppt" xfId="20543" xr:uid="{00000000-0005-0000-0000-0000A03B0000}"/>
    <cellStyle name="_Table_Rider Almudena 1" xfId="2088" xr:uid="{00000000-0005-0000-0000-0000A13B0000}"/>
    <cellStyle name="_Table_Rider Almudena 1 2" xfId="2089" xr:uid="{00000000-0005-0000-0000-0000A23B0000}"/>
    <cellStyle name="_Table_Rider Almudena 1 3" xfId="8515" xr:uid="{00000000-0005-0000-0000-0000A33B0000}"/>
    <cellStyle name="_Table_Rider Almudena 1_VOC Key Financials Web 2012 plano 3 diapos medio" xfId="8516" xr:uid="{00000000-0005-0000-0000-0000A43B0000}"/>
    <cellStyle name="_Table_Rider Almudena 1_VOC Key Financials Web 2012 plano 3 diapos medio 2" xfId="15564" xr:uid="{00000000-0005-0000-0000-0000A53B0000}"/>
    <cellStyle name="_Table_Rider Almudena 1_VOC Key Financials Web 2012 plano 4 primeras diapos" xfId="8517" xr:uid="{00000000-0005-0000-0000-0000A63B0000}"/>
    <cellStyle name="_Table_Rider Almudena 1_VOC Key Financials Web 2012 plano 4 primeras diapos 2" xfId="15565" xr:uid="{00000000-0005-0000-0000-0000A73B0000}"/>
    <cellStyle name="_Table_Rider Almudena 1_VOC Key Financials Web 2013 vinculos" xfId="2090" xr:uid="{00000000-0005-0000-0000-0000A83B0000}"/>
    <cellStyle name="_Table_Rider Football" xfId="2091" xr:uid="{00000000-0005-0000-0000-0000A93B0000}"/>
    <cellStyle name="_Table_Rider Football 2" xfId="2092" xr:uid="{00000000-0005-0000-0000-0000AA3B0000}"/>
    <cellStyle name="_Table_Rider Football 2 2" xfId="22294" xr:uid="{00000000-0005-0000-0000-0000AB3B0000}"/>
    <cellStyle name="_Table_Rider Football 2 3" xfId="8519" xr:uid="{00000000-0005-0000-0000-0000AC3B0000}"/>
    <cellStyle name="_Table_Rider Football 3" xfId="12020" xr:uid="{00000000-0005-0000-0000-0000AD3B0000}"/>
    <cellStyle name="_Table_Rider Football 4" xfId="8518" xr:uid="{00000000-0005-0000-0000-0000AE3B0000}"/>
    <cellStyle name="_Table_Rider Football_VOC Key Financials Web 2012 plano 3 diapos medio" xfId="8520" xr:uid="{00000000-0005-0000-0000-0000AF3B0000}"/>
    <cellStyle name="_Table_Rider Football_VOC Key Financials Web 2012 plano 3 diapos medio 2" xfId="15566" xr:uid="{00000000-0005-0000-0000-0000B03B0000}"/>
    <cellStyle name="_Table_Rider Football_VOC Key Financials Web 2012 plano 4 primeras diapos" xfId="8521" xr:uid="{00000000-0005-0000-0000-0000B13B0000}"/>
    <cellStyle name="_Table_Rider Football_VOC Key Financials Web 2012 plano 4 primeras diapos 2" xfId="15567" xr:uid="{00000000-0005-0000-0000-0000B23B0000}"/>
    <cellStyle name="_Table_Rider Football_VOC Key Financials Web 2013 vinculos" xfId="2093" xr:uid="{00000000-0005-0000-0000-0000B33B0000}"/>
    <cellStyle name="_Table_SA US and Euro Deal Comp Outputs" xfId="2094" xr:uid="{00000000-0005-0000-0000-0000B43B0000}"/>
    <cellStyle name="_Table_SA US and Euro Deal Comp Outputs 2" xfId="2095" xr:uid="{00000000-0005-0000-0000-0000B53B0000}"/>
    <cellStyle name="_Table_SA US and Euro Deal Comp Outputs 2 2" xfId="22295" xr:uid="{00000000-0005-0000-0000-0000B63B0000}"/>
    <cellStyle name="_Table_SA US and Euro Deal Comp Outputs 2 3" xfId="8523" xr:uid="{00000000-0005-0000-0000-0000B73B0000}"/>
    <cellStyle name="_Table_SA US and Euro Deal Comp Outputs 3" xfId="12021" xr:uid="{00000000-0005-0000-0000-0000B83B0000}"/>
    <cellStyle name="_Table_SA US and Euro Deal Comp Outputs 4" xfId="8522" xr:uid="{00000000-0005-0000-0000-0000B93B0000}"/>
    <cellStyle name="_Table_SA US and Euro Deal Comp Outputs_VOC Key Financials Web 2012 plano 3 diapos medio" xfId="8524" xr:uid="{00000000-0005-0000-0000-0000BA3B0000}"/>
    <cellStyle name="_Table_SA US and Euro Deal Comp Outputs_VOC Key Financials Web 2012 plano 3 diapos medio 2" xfId="15568" xr:uid="{00000000-0005-0000-0000-0000BB3B0000}"/>
    <cellStyle name="_Table_SA US and Euro Deal Comp Outputs_VOC Key Financials Web 2012 plano 4 primeras diapos" xfId="8525" xr:uid="{00000000-0005-0000-0000-0000BC3B0000}"/>
    <cellStyle name="_Table_SA US and Euro Deal Comp Outputs_VOC Key Financials Web 2012 plano 4 primeras diapos 2" xfId="15569" xr:uid="{00000000-0005-0000-0000-0000BD3B0000}"/>
    <cellStyle name="_Table_SA US and Euro Deal Comp Outputs_VOC Key Financials Web 2013 vinculos" xfId="2096" xr:uid="{00000000-0005-0000-0000-0000BE3B0000}"/>
    <cellStyle name="_Table_Simplified Cash Flow Template - 2" xfId="2097" xr:uid="{00000000-0005-0000-0000-0000BF3B0000}"/>
    <cellStyle name="_Table_Simplified Cash Flow Template - 2 2" xfId="2098" xr:uid="{00000000-0005-0000-0000-0000C03B0000}"/>
    <cellStyle name="_Table_Simplified Cash Flow Template - 2 3" xfId="8526" xr:uid="{00000000-0005-0000-0000-0000C13B0000}"/>
    <cellStyle name="_Table_Simplified Cash Flow Template - 2_VOC Key Financials Web 2012 plano 3 diapos medio" xfId="8527" xr:uid="{00000000-0005-0000-0000-0000C23B0000}"/>
    <cellStyle name="_Table_Simplified Cash Flow Template - 2_VOC Key Financials Web 2012 plano 3 diapos medio 2" xfId="15570" xr:uid="{00000000-0005-0000-0000-0000C33B0000}"/>
    <cellStyle name="_Table_Simplified Cash Flow Template - 2_VOC Key Financials Web 2012 plano 4 primeras diapos" xfId="8528" xr:uid="{00000000-0005-0000-0000-0000C43B0000}"/>
    <cellStyle name="_Table_Simplified Cash Flow Template - 2_VOC Key Financials Web 2012 plano 4 primeras diapos 2" xfId="15571" xr:uid="{00000000-0005-0000-0000-0000C53B0000}"/>
    <cellStyle name="_Table_Simplified Cash Flow Template - 2_VOC Key Financials Web 2013 vinculos" xfId="2099" xr:uid="{00000000-0005-0000-0000-0000C63B0000}"/>
    <cellStyle name="_Table_UPCTelewest AVP" xfId="2100" xr:uid="{00000000-0005-0000-0000-0000C73B0000}"/>
    <cellStyle name="_Table_UPCTelewest AVP 2" xfId="8530" xr:uid="{00000000-0005-0000-0000-0000C83B0000}"/>
    <cellStyle name="_Table_UPCTelewest AVP 2 2" xfId="12023" xr:uid="{00000000-0005-0000-0000-0000C93B0000}"/>
    <cellStyle name="_Table_UPCTelewest AVP 3" xfId="8531" xr:uid="{00000000-0005-0000-0000-0000CA3B0000}"/>
    <cellStyle name="_Table_UPCTelewest AVP 3 2" xfId="22296" xr:uid="{00000000-0005-0000-0000-0000CB3B0000}"/>
    <cellStyle name="_Table_UPCTelewest AVP 4" xfId="12022" xr:uid="{00000000-0005-0000-0000-0000CC3B0000}"/>
    <cellStyle name="_Table_UPCTelewest AVP 5" xfId="8529" xr:uid="{00000000-0005-0000-0000-0000CD3B0000}"/>
    <cellStyle name="_Table_UPCTelewest AVP_Back up 1T13 gráficos ppt" xfId="20544" xr:uid="{00000000-0005-0000-0000-0000CE3B0000}"/>
    <cellStyle name="_Table_Valuation Summary" xfId="2101" xr:uid="{00000000-0005-0000-0000-0000CF3B0000}"/>
    <cellStyle name="_Table_Valuation Summary 2" xfId="8533" xr:uid="{00000000-0005-0000-0000-0000D03B0000}"/>
    <cellStyle name="_Table_Valuation Summary 2 2" xfId="12025" xr:uid="{00000000-0005-0000-0000-0000D13B0000}"/>
    <cellStyle name="_Table_Valuation Summary 3" xfId="8534" xr:uid="{00000000-0005-0000-0000-0000D23B0000}"/>
    <cellStyle name="_Table_Valuation Summary 3 2" xfId="22297" xr:uid="{00000000-0005-0000-0000-0000D33B0000}"/>
    <cellStyle name="_Table_Valuation Summary 4" xfId="12024" xr:uid="{00000000-0005-0000-0000-0000D43B0000}"/>
    <cellStyle name="_Table_Valuation Summary 5" xfId="8532" xr:uid="{00000000-0005-0000-0000-0000D53B0000}"/>
    <cellStyle name="_Table_Valuation Summary_Back up 1T13 gráficos ppt" xfId="20545" xr:uid="{00000000-0005-0000-0000-0000D63B0000}"/>
    <cellStyle name="_Table_VOC Key Financials Web 2012 plano 3 diapos medio" xfId="8535" xr:uid="{00000000-0005-0000-0000-0000D73B0000}"/>
    <cellStyle name="_Table_VOC Key Financials Web 2012 plano 3 diapos medio 2" xfId="15572" xr:uid="{00000000-0005-0000-0000-0000D83B0000}"/>
    <cellStyle name="_Table_VOC Key Financials Web 2012 plano 4 primeras diapos" xfId="8536" xr:uid="{00000000-0005-0000-0000-0000D93B0000}"/>
    <cellStyle name="_Table_VOC Key Financials Web 2012 plano 4 primeras diapos 2" xfId="15573" xr:uid="{00000000-0005-0000-0000-0000DA3B0000}"/>
    <cellStyle name="_Table_VOC Key Financials Web 2013 vinculos" xfId="2102" xr:uid="{00000000-0005-0000-0000-0000DB3B0000}"/>
    <cellStyle name="_Table_Vodafone model" xfId="2103" xr:uid="{00000000-0005-0000-0000-0000DC3B0000}"/>
    <cellStyle name="_Table_Vodafone model 2" xfId="2104" xr:uid="{00000000-0005-0000-0000-0000DD3B0000}"/>
    <cellStyle name="_Table_Vodafone model 2 2" xfId="8539" xr:uid="{00000000-0005-0000-0000-0000DE3B0000}"/>
    <cellStyle name="_Table_Vodafone model 2 2 2" xfId="19700" xr:uid="{00000000-0005-0000-0000-0000DF3B0000}"/>
    <cellStyle name="_Table_Vodafone model 2 2 3" xfId="15575" xr:uid="{00000000-0005-0000-0000-0000E03B0000}"/>
    <cellStyle name="_Table_Vodafone model 2 2 4" xfId="22299" xr:uid="{00000000-0005-0000-0000-0000E13B0000}"/>
    <cellStyle name="_Table_Vodafone model 2 3" xfId="17256" xr:uid="{00000000-0005-0000-0000-0000E23B0000}"/>
    <cellStyle name="_Table_Vodafone model 2 4" xfId="12027" xr:uid="{00000000-0005-0000-0000-0000E33B0000}"/>
    <cellStyle name="_Table_Vodafone model 2 5" xfId="22298" xr:uid="{00000000-0005-0000-0000-0000E43B0000}"/>
    <cellStyle name="_Table_Vodafone model 2 6" xfId="8538" xr:uid="{00000000-0005-0000-0000-0000E53B0000}"/>
    <cellStyle name="_Table_Vodafone model 3" xfId="8540" xr:uid="{00000000-0005-0000-0000-0000E63B0000}"/>
    <cellStyle name="_Table_Vodafone model 3 2" xfId="19701" xr:uid="{00000000-0005-0000-0000-0000E73B0000}"/>
    <cellStyle name="_Table_Vodafone model 3 3" xfId="15576" xr:uid="{00000000-0005-0000-0000-0000E83B0000}"/>
    <cellStyle name="_Table_Vodafone model 3 4" xfId="22300" xr:uid="{00000000-0005-0000-0000-0000E93B0000}"/>
    <cellStyle name="_Table_Vodafone model 4" xfId="8541" xr:uid="{00000000-0005-0000-0000-0000EA3B0000}"/>
    <cellStyle name="_Table_Vodafone model 4 2" xfId="19699" xr:uid="{00000000-0005-0000-0000-0000EB3B0000}"/>
    <cellStyle name="_Table_Vodafone model 4 3" xfId="15574" xr:uid="{00000000-0005-0000-0000-0000EC3B0000}"/>
    <cellStyle name="_Table_Vodafone model 4 4" xfId="22301" xr:uid="{00000000-0005-0000-0000-0000ED3B0000}"/>
    <cellStyle name="_Table_Vodafone model 5" xfId="8542" xr:uid="{00000000-0005-0000-0000-0000EE3B0000}"/>
    <cellStyle name="_Table_Vodafone model 5 2" xfId="22302" xr:uid="{00000000-0005-0000-0000-0000EF3B0000}"/>
    <cellStyle name="_Table_Vodafone model 6" xfId="12026" xr:uid="{00000000-0005-0000-0000-0000F03B0000}"/>
    <cellStyle name="_Table_Vodafone model 7" xfId="8537" xr:uid="{00000000-0005-0000-0000-0000F13B0000}"/>
    <cellStyle name="_Table_Working Capital Swings" xfId="2105" xr:uid="{00000000-0005-0000-0000-0000F23B0000}"/>
    <cellStyle name="_Table_Working Capital Swings 2" xfId="8544" xr:uid="{00000000-0005-0000-0000-0000F33B0000}"/>
    <cellStyle name="_Table_Working Capital Swings 2 2" xfId="12029" xr:uid="{00000000-0005-0000-0000-0000F43B0000}"/>
    <cellStyle name="_Table_Working Capital Swings 3" xfId="8545" xr:uid="{00000000-0005-0000-0000-0000F53B0000}"/>
    <cellStyle name="_Table_Working Capital Swings 3 2" xfId="22303" xr:uid="{00000000-0005-0000-0000-0000F63B0000}"/>
    <cellStyle name="_Table_Working Capital Swings 4" xfId="12028" xr:uid="{00000000-0005-0000-0000-0000F73B0000}"/>
    <cellStyle name="_Table_Working Capital Swings 5" xfId="8543" xr:uid="{00000000-0005-0000-0000-0000F83B0000}"/>
    <cellStyle name="_Table_Working Capital Swings_Back up 1T13 gráficos ppt" xfId="20547" xr:uid="{00000000-0005-0000-0000-0000F93B0000}"/>
    <cellStyle name="_TableHead" xfId="2106" xr:uid="{00000000-0005-0000-0000-0000FA3B0000}"/>
    <cellStyle name="_TableHead 2" xfId="8547" xr:uid="{00000000-0005-0000-0000-0000FB3B0000}"/>
    <cellStyle name="_TableHead 2 2" xfId="22304" xr:uid="{00000000-0005-0000-0000-0000FC3B0000}"/>
    <cellStyle name="_TableHead 3" xfId="12030" xr:uid="{00000000-0005-0000-0000-0000FD3B0000}"/>
    <cellStyle name="_TableHead 4" xfId="8546" xr:uid="{00000000-0005-0000-0000-0000FE3B0000}"/>
    <cellStyle name="_TableHead_01 Infrastructure Model" xfId="2107" xr:uid="{00000000-0005-0000-0000-0000FF3B0000}"/>
    <cellStyle name="_TableHead_01 Infrastructure Model 2" xfId="8549" xr:uid="{00000000-0005-0000-0000-0000003C0000}"/>
    <cellStyle name="_TableHead_01 Infrastructure Model 2 2" xfId="22305" xr:uid="{00000000-0005-0000-0000-0000013C0000}"/>
    <cellStyle name="_TableHead_01 Infrastructure Model 3" xfId="12031" xr:uid="{00000000-0005-0000-0000-0000023C0000}"/>
    <cellStyle name="_TableHead_01 Infrastructure Model 4" xfId="8548" xr:uid="{00000000-0005-0000-0000-0000033C0000}"/>
    <cellStyle name="_TableHead_01 Logistics Deal Comp" xfId="2108" xr:uid="{00000000-0005-0000-0000-0000043C0000}"/>
    <cellStyle name="_TableHead_01 Logistics Deal Comp 2" xfId="2109" xr:uid="{00000000-0005-0000-0000-0000053C0000}"/>
    <cellStyle name="_TableHead_01 Logistics Deal Comp 2 2" xfId="12033" xr:uid="{00000000-0005-0000-0000-0000063C0000}"/>
    <cellStyle name="_TableHead_01 Logistics Deal Comp 2 3" xfId="8551" xr:uid="{00000000-0005-0000-0000-0000073C0000}"/>
    <cellStyle name="_TableHead_01 Logistics Deal Comp 3" xfId="12032" xr:uid="{00000000-0005-0000-0000-0000083C0000}"/>
    <cellStyle name="_TableHead_01 Logistics Deal Comp 4" xfId="8550" xr:uid="{00000000-0005-0000-0000-0000093C0000}"/>
    <cellStyle name="_TableHead_01 Logistics Deal Comp_Back up 1T13 gráficos ppt" xfId="20548" xr:uid="{00000000-0005-0000-0000-00000A3C0000}"/>
    <cellStyle name="_TableHead_01 Logistics Deal Comp_VOC Key Financials Web 2012 plano 3 diapos medio" xfId="8552" xr:uid="{00000000-0005-0000-0000-00000B3C0000}"/>
    <cellStyle name="_TableHead_01 Logistics Deal Comp_VOC Key Financials Web 2012 plano 3 diapos medio 2" xfId="15577" xr:uid="{00000000-0005-0000-0000-00000C3C0000}"/>
    <cellStyle name="_TableHead_01 Logistics Deal Comp_VOC Key Financials Web 2012 plano 4 primeras diapos" xfId="8553" xr:uid="{00000000-0005-0000-0000-00000D3C0000}"/>
    <cellStyle name="_TableHead_01 Logistics Deal Comp_VOC Key Financials Web 2012 plano 4 primeras diapos 2" xfId="15578" xr:uid="{00000000-0005-0000-0000-00000E3C0000}"/>
    <cellStyle name="_TableHead_01 Logistics Deal Comp_VOC Key Financials Web 2013 vinculos" xfId="2110" xr:uid="{00000000-0005-0000-0000-00000F3C0000}"/>
    <cellStyle name="_TableHead_01 Revenue and EBITDA Bridge by Park" xfId="2111" xr:uid="{00000000-0005-0000-0000-0000103C0000}"/>
    <cellStyle name="_TableHead_01 Revenue and EBITDA Bridge by Park 2" xfId="8555" xr:uid="{00000000-0005-0000-0000-0000113C0000}"/>
    <cellStyle name="_TableHead_01 Revenue and EBITDA Bridge by Park 2 2" xfId="22306" xr:uid="{00000000-0005-0000-0000-0000123C0000}"/>
    <cellStyle name="_TableHead_01 Revenue and EBITDA Bridge by Park 3" xfId="12034" xr:uid="{00000000-0005-0000-0000-0000133C0000}"/>
    <cellStyle name="_TableHead_01 Revenue and EBITDA Bridge by Park 4" xfId="8554" xr:uid="{00000000-0005-0000-0000-0000143C0000}"/>
    <cellStyle name="_TableHead_01 USP Base Financials" xfId="2112" xr:uid="{00000000-0005-0000-0000-0000153C0000}"/>
    <cellStyle name="_TableHead_01 USP Base Financials 2" xfId="8557" xr:uid="{00000000-0005-0000-0000-0000163C0000}"/>
    <cellStyle name="_TableHead_01 USP Base Financials 2 2" xfId="22307" xr:uid="{00000000-0005-0000-0000-0000173C0000}"/>
    <cellStyle name="_TableHead_01 USP Base Financials 3" xfId="12035" xr:uid="{00000000-0005-0000-0000-0000183C0000}"/>
    <cellStyle name="_TableHead_01 USP Base Financials 4" xfId="8556" xr:uid="{00000000-0005-0000-0000-0000193C0000}"/>
    <cellStyle name="_TableHead_02 Atlantico" xfId="2113" xr:uid="{00000000-0005-0000-0000-00001A3C0000}"/>
    <cellStyle name="_TableHead_02 Atlantico 2" xfId="2114" xr:uid="{00000000-0005-0000-0000-00001B3C0000}"/>
    <cellStyle name="_TableHead_02 Atlantico 2 2" xfId="22308" xr:uid="{00000000-0005-0000-0000-00001C3C0000}"/>
    <cellStyle name="_TableHead_02 Atlantico 2 3" xfId="8559" xr:uid="{00000000-0005-0000-0000-00001D3C0000}"/>
    <cellStyle name="_TableHead_02 Atlantico 3" xfId="12036" xr:uid="{00000000-0005-0000-0000-00001E3C0000}"/>
    <cellStyle name="_TableHead_02 Atlantico 4" xfId="8558" xr:uid="{00000000-0005-0000-0000-00001F3C0000}"/>
    <cellStyle name="_TableHead_02 Atlantico_VOC Key Financials Web 2012 plano 3 diapos medio" xfId="8560" xr:uid="{00000000-0005-0000-0000-0000203C0000}"/>
    <cellStyle name="_TableHead_02 Atlantico_VOC Key Financials Web 2012 plano 3 diapos medio 2" xfId="15579" xr:uid="{00000000-0005-0000-0000-0000213C0000}"/>
    <cellStyle name="_TableHead_02 Atlantico_VOC Key Financials Web 2012 plano 4 primeras diapos" xfId="8561" xr:uid="{00000000-0005-0000-0000-0000223C0000}"/>
    <cellStyle name="_TableHead_02 Atlantico_VOC Key Financials Web 2012 plano 4 primeras diapos 2" xfId="15580" xr:uid="{00000000-0005-0000-0000-0000233C0000}"/>
    <cellStyle name="_TableHead_02 Atlantico_VOC Key Financials Web 2013 vinculos" xfId="2115" xr:uid="{00000000-0005-0000-0000-0000243C0000}"/>
    <cellStyle name="_TableHead_02 Operating Financials" xfId="2116" xr:uid="{00000000-0005-0000-0000-0000253C0000}"/>
    <cellStyle name="_TableHead_02 Operating Financials 2" xfId="8563" xr:uid="{00000000-0005-0000-0000-0000263C0000}"/>
    <cellStyle name="_TableHead_02 Operating Financials 2 2" xfId="22309" xr:uid="{00000000-0005-0000-0000-0000273C0000}"/>
    <cellStyle name="_TableHead_02 Operating Financials 3" xfId="12037" xr:uid="{00000000-0005-0000-0000-0000283C0000}"/>
    <cellStyle name="_TableHead_02 Operating Financials 4" xfId="8562" xr:uid="{00000000-0005-0000-0000-0000293C0000}"/>
    <cellStyle name="_TableHead_02 TDC Merger Plan" xfId="2117" xr:uid="{00000000-0005-0000-0000-00002A3C0000}"/>
    <cellStyle name="_TableHead_02 TDC Merger Plan 2" xfId="8565" xr:uid="{00000000-0005-0000-0000-00002B3C0000}"/>
    <cellStyle name="_TableHead_02 TDC Merger Plan 2 2" xfId="22310" xr:uid="{00000000-0005-0000-0000-00002C3C0000}"/>
    <cellStyle name="_TableHead_02 TDC Merger Plan 3" xfId="12038" xr:uid="{00000000-0005-0000-0000-00002D3C0000}"/>
    <cellStyle name="_TableHead_02 TDC Merger Plan 4" xfId="8564" xr:uid="{00000000-0005-0000-0000-00002E3C0000}"/>
    <cellStyle name="_TableHead_03 Hopi Hari" xfId="2118" xr:uid="{00000000-0005-0000-0000-00002F3C0000}"/>
    <cellStyle name="_TableHead_03 Hopi Hari 2" xfId="8567" xr:uid="{00000000-0005-0000-0000-0000303C0000}"/>
    <cellStyle name="_TableHead_03 Hopi Hari 2 2" xfId="22311" xr:uid="{00000000-0005-0000-0000-0000313C0000}"/>
    <cellStyle name="_TableHead_03 Hopi Hari 3" xfId="12039" xr:uid="{00000000-0005-0000-0000-0000323C0000}"/>
    <cellStyle name="_TableHead_03 Hopi Hari 4" xfId="8566" xr:uid="{00000000-0005-0000-0000-0000333C0000}"/>
    <cellStyle name="_TableHead_03 Merger Market Multiples" xfId="2119" xr:uid="{00000000-0005-0000-0000-0000343C0000}"/>
    <cellStyle name="_TableHead_03 Merger Market Multiples 2" xfId="2120" xr:uid="{00000000-0005-0000-0000-0000353C0000}"/>
    <cellStyle name="_TableHead_03 Merger Market Multiples 2 2" xfId="22312" xr:uid="{00000000-0005-0000-0000-0000363C0000}"/>
    <cellStyle name="_TableHead_03 Merger Market Multiples 2 3" xfId="8569" xr:uid="{00000000-0005-0000-0000-0000373C0000}"/>
    <cellStyle name="_TableHead_03 Merger Market Multiples 3" xfId="12040" xr:uid="{00000000-0005-0000-0000-0000383C0000}"/>
    <cellStyle name="_TableHead_03 Merger Market Multiples 4" xfId="8568" xr:uid="{00000000-0005-0000-0000-0000393C0000}"/>
    <cellStyle name="_TableHead_03 Merger Market Multiples_VOC Key Financials Web 2012 plano 3 diapos medio" xfId="8570" xr:uid="{00000000-0005-0000-0000-00003A3C0000}"/>
    <cellStyle name="_TableHead_03 Merger Market Multiples_VOC Key Financials Web 2012 plano 3 diapos medio 2" xfId="15581" xr:uid="{00000000-0005-0000-0000-00003B3C0000}"/>
    <cellStyle name="_TableHead_03 Merger Market Multiples_VOC Key Financials Web 2012 plano 4 primeras diapos" xfId="8571" xr:uid="{00000000-0005-0000-0000-00003C3C0000}"/>
    <cellStyle name="_TableHead_03 Merger Market Multiples_VOC Key Financials Web 2012 plano 4 primeras diapos 2" xfId="15582" xr:uid="{00000000-0005-0000-0000-00003D3C0000}"/>
    <cellStyle name="_TableHead_03 Merger Market Multiples_VOC Key Financials Web 2013 vinculos" xfId="2121" xr:uid="{00000000-0005-0000-0000-00003E3C0000}"/>
    <cellStyle name="_TableHead_03 Spanish Medium Sized Banks CSC Feb 2003" xfId="2122" xr:uid="{00000000-0005-0000-0000-00003F3C0000}"/>
    <cellStyle name="_TableHead_03 Spanish Medium Sized Banks CSC Feb 2003 2" xfId="2123" xr:uid="{00000000-0005-0000-0000-0000403C0000}"/>
    <cellStyle name="_TableHead_03 Spanish Medium Sized Banks CSC Feb 2003 2 2" xfId="22313" xr:uid="{00000000-0005-0000-0000-0000413C0000}"/>
    <cellStyle name="_TableHead_03 Spanish Medium Sized Banks CSC Feb 2003 2 3" xfId="8573" xr:uid="{00000000-0005-0000-0000-0000423C0000}"/>
    <cellStyle name="_TableHead_03 Spanish Medium Sized Banks CSC Feb 2003 3" xfId="12041" xr:uid="{00000000-0005-0000-0000-0000433C0000}"/>
    <cellStyle name="_TableHead_03 Spanish Medium Sized Banks CSC Feb 2003 4" xfId="8572" xr:uid="{00000000-0005-0000-0000-0000443C0000}"/>
    <cellStyle name="_TableHead_03 Spanish Medium Sized Banks CSC Feb 2003_VOC Key Financials Web 2012 plano 3 diapos medio" xfId="8574" xr:uid="{00000000-0005-0000-0000-0000453C0000}"/>
    <cellStyle name="_TableHead_03 Spanish Medium Sized Banks CSC Feb 2003_VOC Key Financials Web 2012 plano 3 diapos medio 2" xfId="15583" xr:uid="{00000000-0005-0000-0000-0000463C0000}"/>
    <cellStyle name="_TableHead_03 Spanish Medium Sized Banks CSC Feb 2003_VOC Key Financials Web 2012 plano 4 primeras diapos" xfId="8575" xr:uid="{00000000-0005-0000-0000-0000473C0000}"/>
    <cellStyle name="_TableHead_03 Spanish Medium Sized Banks CSC Feb 2003_VOC Key Financials Web 2012 plano 4 primeras diapos 2" xfId="15584" xr:uid="{00000000-0005-0000-0000-0000483C0000}"/>
    <cellStyle name="_TableHead_03 Spanish Medium Sized Banks CSC Feb 2003_VOC Key Financials Web 2013 vinculos" xfId="2124" xr:uid="{00000000-0005-0000-0000-0000493C0000}"/>
    <cellStyle name="_TableHead_04Bridges" xfId="2125" xr:uid="{00000000-0005-0000-0000-00004A3C0000}"/>
    <cellStyle name="_TableHead_04Bridges 2" xfId="8577" xr:uid="{00000000-0005-0000-0000-00004B3C0000}"/>
    <cellStyle name="_TableHead_04Bridges 2 2" xfId="22314" xr:uid="{00000000-0005-0000-0000-00004C3C0000}"/>
    <cellStyle name="_TableHead_04Bridges 3" xfId="12042" xr:uid="{00000000-0005-0000-0000-00004D3C0000}"/>
    <cellStyle name="_TableHead_04Bridges 4" xfId="8576" xr:uid="{00000000-0005-0000-0000-00004E3C0000}"/>
    <cellStyle name="_TableHead_05  2007 07 09 - european media CSC (TMT Site)" xfId="2126" xr:uid="{00000000-0005-0000-0000-00004F3C0000}"/>
    <cellStyle name="_TableHead_05  2007 07 09 - european media CSC (TMT Site) 2" xfId="2127" xr:uid="{00000000-0005-0000-0000-0000503C0000}"/>
    <cellStyle name="_TableHead_05  2007 07 09 - european media CSC (TMT Site) 2 2" xfId="12044" xr:uid="{00000000-0005-0000-0000-0000513C0000}"/>
    <cellStyle name="_TableHead_05  2007 07 09 - european media CSC (TMT Site) 2 3" xfId="8579" xr:uid="{00000000-0005-0000-0000-0000523C0000}"/>
    <cellStyle name="_TableHead_05  2007 07 09 - european media CSC (TMT Site) 3" xfId="12043" xr:uid="{00000000-0005-0000-0000-0000533C0000}"/>
    <cellStyle name="_TableHead_05  2007 07 09 - european media CSC (TMT Site) 4" xfId="8578" xr:uid="{00000000-0005-0000-0000-0000543C0000}"/>
    <cellStyle name="_TableHead_05  2007 07 09 - european media CSC (TMT Site)_Back up 1T13 gráficos ppt" xfId="20549" xr:uid="{00000000-0005-0000-0000-0000553C0000}"/>
    <cellStyle name="_TableHead_05  2007 07 09 - european media CSC (TMT Site)_VOC Key Financials Web 2012 plano 3 diapos medio" xfId="8580" xr:uid="{00000000-0005-0000-0000-0000563C0000}"/>
    <cellStyle name="_TableHead_05  2007 07 09 - european media CSC (TMT Site)_VOC Key Financials Web 2012 plano 3 diapos medio 2" xfId="15585" xr:uid="{00000000-0005-0000-0000-0000573C0000}"/>
    <cellStyle name="_TableHead_05  2007 07 09 - european media CSC (TMT Site)_VOC Key Financials Web 2012 plano 4 primeras diapos" xfId="8581" xr:uid="{00000000-0005-0000-0000-0000583C0000}"/>
    <cellStyle name="_TableHead_05  2007 07 09 - european media CSC (TMT Site)_VOC Key Financials Web 2012 plano 4 primeras diapos 2" xfId="15586" xr:uid="{00000000-0005-0000-0000-0000593C0000}"/>
    <cellStyle name="_TableHead_05  2007 07 09 - european media CSC (TMT Site)_VOC Key Financials Web 2013 vinculos" xfId="2128" xr:uid="{00000000-0005-0000-0000-00005A3C0000}"/>
    <cellStyle name="_TableHead_05 Operating Model" xfId="2129" xr:uid="{00000000-0005-0000-0000-00005B3C0000}"/>
    <cellStyle name="_TableHead_05 Operating Model 2" xfId="8583" xr:uid="{00000000-0005-0000-0000-00005C3C0000}"/>
    <cellStyle name="_TableHead_05 Operating Model 2 2" xfId="22315" xr:uid="{00000000-0005-0000-0000-00005D3C0000}"/>
    <cellStyle name="_TableHead_05 Operating Model 3" xfId="12045" xr:uid="{00000000-0005-0000-0000-00005E3C0000}"/>
    <cellStyle name="_TableHead_05 Operating Model 4" xfId="8582" xr:uid="{00000000-0005-0000-0000-00005F3C0000}"/>
    <cellStyle name="_TableHead_06 Cortefiel Model" xfId="2130" xr:uid="{00000000-0005-0000-0000-0000603C0000}"/>
    <cellStyle name="_TableHead_06 Cortefiel Model 2" xfId="2131" xr:uid="{00000000-0005-0000-0000-0000613C0000}"/>
    <cellStyle name="_TableHead_06 Cortefiel Model 2 2" xfId="12047" xr:uid="{00000000-0005-0000-0000-0000623C0000}"/>
    <cellStyle name="_TableHead_06 Cortefiel Model 2 3" xfId="8585" xr:uid="{00000000-0005-0000-0000-0000633C0000}"/>
    <cellStyle name="_TableHead_06 Cortefiel Model 3" xfId="12046" xr:uid="{00000000-0005-0000-0000-0000643C0000}"/>
    <cellStyle name="_TableHead_06 Cortefiel Model 4" xfId="8584" xr:uid="{00000000-0005-0000-0000-0000653C0000}"/>
    <cellStyle name="_TableHead_06 Cortefiel Model_Back up 1T13 gráficos ppt" xfId="20550" xr:uid="{00000000-0005-0000-0000-0000663C0000}"/>
    <cellStyle name="_TableHead_06 Cortefiel Model_VOC Key Financials Web 2012 plano 3 diapos medio" xfId="8586" xr:uid="{00000000-0005-0000-0000-0000673C0000}"/>
    <cellStyle name="_TableHead_06 Cortefiel Model_VOC Key Financials Web 2012 plano 3 diapos medio 2" xfId="15587" xr:uid="{00000000-0005-0000-0000-0000683C0000}"/>
    <cellStyle name="_TableHead_06 Cortefiel Model_VOC Key Financials Web 2012 plano 4 primeras diapos" xfId="8587" xr:uid="{00000000-0005-0000-0000-0000693C0000}"/>
    <cellStyle name="_TableHead_06 Cortefiel Model_VOC Key Financials Web 2012 plano 4 primeras diapos 2" xfId="15588" xr:uid="{00000000-0005-0000-0000-00006A3C0000}"/>
    <cellStyle name="_TableHead_06 Cortefiel Model_VOC Key Financials Web 2013 vinculos" xfId="2132" xr:uid="{00000000-0005-0000-0000-00006B3C0000}"/>
    <cellStyle name="_TableHead_07 Prosegur Model 2006" xfId="2133" xr:uid="{00000000-0005-0000-0000-00006C3C0000}"/>
    <cellStyle name="_TableHead_07 Prosegur Model 2006 2" xfId="2134" xr:uid="{00000000-0005-0000-0000-00006D3C0000}"/>
    <cellStyle name="_TableHead_07 Prosegur Model 2006 2 2" xfId="12049" xr:uid="{00000000-0005-0000-0000-00006E3C0000}"/>
    <cellStyle name="_TableHead_07 Prosegur Model 2006 2 3" xfId="8589" xr:uid="{00000000-0005-0000-0000-00006F3C0000}"/>
    <cellStyle name="_TableHead_07 Prosegur Model 2006 3" xfId="12048" xr:uid="{00000000-0005-0000-0000-0000703C0000}"/>
    <cellStyle name="_TableHead_07 Prosegur Model 2006 4" xfId="8588" xr:uid="{00000000-0005-0000-0000-0000713C0000}"/>
    <cellStyle name="_TableHead_07 Prosegur Model 2006_Back up 1T13 gráficos ppt" xfId="20551" xr:uid="{00000000-0005-0000-0000-0000723C0000}"/>
    <cellStyle name="_TableHead_07 Prosegur Model 2006_VOC Key Financials Web 2012 plano 3 diapos medio" xfId="8590" xr:uid="{00000000-0005-0000-0000-0000733C0000}"/>
    <cellStyle name="_TableHead_07 Prosegur Model 2006_VOC Key Financials Web 2012 plano 3 diapos medio 2" xfId="15589" xr:uid="{00000000-0005-0000-0000-0000743C0000}"/>
    <cellStyle name="_TableHead_07 Prosegur Model 2006_VOC Key Financials Web 2012 plano 4 primeras diapos" xfId="8591" xr:uid="{00000000-0005-0000-0000-0000753C0000}"/>
    <cellStyle name="_TableHead_07 Prosegur Model 2006_VOC Key Financials Web 2012 plano 4 primeras diapos 2" xfId="15590" xr:uid="{00000000-0005-0000-0000-0000763C0000}"/>
    <cellStyle name="_TableHead_07 Prosegur Model 2006_VOC Key Financials Web 2013 vinculos" xfId="2135" xr:uid="{00000000-0005-0000-0000-0000773C0000}"/>
    <cellStyle name="_TableHead_08 Operating Model" xfId="2136" xr:uid="{00000000-0005-0000-0000-0000783C0000}"/>
    <cellStyle name="_TableHead_08 Operating Model 2" xfId="8593" xr:uid="{00000000-0005-0000-0000-0000793C0000}"/>
    <cellStyle name="_TableHead_08 Operating Model 2 2" xfId="22316" xr:uid="{00000000-0005-0000-0000-00007A3C0000}"/>
    <cellStyle name="_TableHead_08 Operating Model 3" xfId="12050" xr:uid="{00000000-0005-0000-0000-00007B3C0000}"/>
    <cellStyle name="_TableHead_08 Operating Model 4" xfId="8592" xr:uid="{00000000-0005-0000-0000-00007C3C0000}"/>
    <cellStyle name="_TableHead_09 Model" xfId="2137" xr:uid="{00000000-0005-0000-0000-00007D3C0000}"/>
    <cellStyle name="_TableHead_09 Model 2" xfId="2138" xr:uid="{00000000-0005-0000-0000-00007E3C0000}"/>
    <cellStyle name="_TableHead_09 Model 2 2" xfId="12052" xr:uid="{00000000-0005-0000-0000-00007F3C0000}"/>
    <cellStyle name="_TableHead_09 Model 2 3" xfId="8595" xr:uid="{00000000-0005-0000-0000-0000803C0000}"/>
    <cellStyle name="_TableHead_09 Model 3" xfId="12051" xr:uid="{00000000-0005-0000-0000-0000813C0000}"/>
    <cellStyle name="_TableHead_09 Model 4" xfId="8594" xr:uid="{00000000-0005-0000-0000-0000823C0000}"/>
    <cellStyle name="_TableHead_09 Model_Back up 1T13 gráficos ppt" xfId="20552" xr:uid="{00000000-0005-0000-0000-0000833C0000}"/>
    <cellStyle name="_TableHead_09 Model_VOC Key Financials Web 2012 plano 3 diapos medio" xfId="8596" xr:uid="{00000000-0005-0000-0000-0000843C0000}"/>
    <cellStyle name="_TableHead_09 Model_VOC Key Financials Web 2012 plano 3 diapos medio 2" xfId="15591" xr:uid="{00000000-0005-0000-0000-0000853C0000}"/>
    <cellStyle name="_TableHead_09 Model_VOC Key Financials Web 2012 plano 4 primeras diapos" xfId="8597" xr:uid="{00000000-0005-0000-0000-0000863C0000}"/>
    <cellStyle name="_TableHead_09 Model_VOC Key Financials Web 2012 plano 4 primeras diapos 2" xfId="15592" xr:uid="{00000000-0005-0000-0000-0000873C0000}"/>
    <cellStyle name="_TableHead_09 Model_VOC Key Financials Web 2013 vinculos" xfId="2139" xr:uid="{00000000-0005-0000-0000-0000883C0000}"/>
    <cellStyle name="_TableHead_09 Operating Model" xfId="2140" xr:uid="{00000000-0005-0000-0000-0000893C0000}"/>
    <cellStyle name="_TableHead_09 Operating Model 2" xfId="8599" xr:uid="{00000000-0005-0000-0000-00008A3C0000}"/>
    <cellStyle name="_TableHead_09 Operating Model 2 2" xfId="22317" xr:uid="{00000000-0005-0000-0000-00008B3C0000}"/>
    <cellStyle name="_TableHead_09 Operating Model 3" xfId="12053" xr:uid="{00000000-0005-0000-0000-00008C3C0000}"/>
    <cellStyle name="_TableHead_09 Operating Model 4" xfId="8598" xr:uid="{00000000-0005-0000-0000-00008D3C0000}"/>
    <cellStyle name="_TableHead_10 Integrated Model" xfId="2141" xr:uid="{00000000-0005-0000-0000-00008E3C0000}"/>
    <cellStyle name="_TableHead_10 Integrated Model 2" xfId="2142" xr:uid="{00000000-0005-0000-0000-00008F3C0000}"/>
    <cellStyle name="_TableHead_10 Integrated Model 2 2" xfId="22318" xr:uid="{00000000-0005-0000-0000-0000903C0000}"/>
    <cellStyle name="_TableHead_10 Integrated Model 2 3" xfId="8601" xr:uid="{00000000-0005-0000-0000-0000913C0000}"/>
    <cellStyle name="_TableHead_10 Integrated Model 3" xfId="12054" xr:uid="{00000000-0005-0000-0000-0000923C0000}"/>
    <cellStyle name="_TableHead_10 Integrated Model 4" xfId="8600" xr:uid="{00000000-0005-0000-0000-0000933C0000}"/>
    <cellStyle name="_TableHead_10 Integrated Model_VOC Key Financials Web 2012 plano 3 diapos medio" xfId="8602" xr:uid="{00000000-0005-0000-0000-0000943C0000}"/>
    <cellStyle name="_TableHead_10 Integrated Model_VOC Key Financials Web 2012 plano 3 diapos medio 2" xfId="15593" xr:uid="{00000000-0005-0000-0000-0000953C0000}"/>
    <cellStyle name="_TableHead_10 Integrated Model_VOC Key Financials Web 2012 plano 4 primeras diapos" xfId="8603" xr:uid="{00000000-0005-0000-0000-0000963C0000}"/>
    <cellStyle name="_TableHead_10 Integrated Model_VOC Key Financials Web 2012 plano 4 primeras diapos 2" xfId="15594" xr:uid="{00000000-0005-0000-0000-0000973C0000}"/>
    <cellStyle name="_TableHead_10 Integrated Model_VOC Key Financials Web 2013 vinculos" xfId="2143" xr:uid="{00000000-0005-0000-0000-0000983C0000}"/>
    <cellStyle name="_TableHead_10 Logistics CSC" xfId="2144" xr:uid="{00000000-0005-0000-0000-0000993C0000}"/>
    <cellStyle name="_TableHead_10 Logistics CSC 2" xfId="2145" xr:uid="{00000000-0005-0000-0000-00009A3C0000}"/>
    <cellStyle name="_TableHead_10 Logistics CSC 2 2" xfId="12056" xr:uid="{00000000-0005-0000-0000-00009B3C0000}"/>
    <cellStyle name="_TableHead_10 Logistics CSC 2 3" xfId="8605" xr:uid="{00000000-0005-0000-0000-00009C3C0000}"/>
    <cellStyle name="_TableHead_10 Logistics CSC 3" xfId="12055" xr:uid="{00000000-0005-0000-0000-00009D3C0000}"/>
    <cellStyle name="_TableHead_10 Logistics CSC 4" xfId="8604" xr:uid="{00000000-0005-0000-0000-00009E3C0000}"/>
    <cellStyle name="_TableHead_10 Logistics CSC_Back up 1T13 gráficos ppt" xfId="20553" xr:uid="{00000000-0005-0000-0000-00009F3C0000}"/>
    <cellStyle name="_TableHead_10 Logistics CSC_VOC Key Financials Web 2012 plano 3 diapos medio" xfId="8606" xr:uid="{00000000-0005-0000-0000-0000A03C0000}"/>
    <cellStyle name="_TableHead_10 Logistics CSC_VOC Key Financials Web 2012 plano 3 diapos medio 2" xfId="15595" xr:uid="{00000000-0005-0000-0000-0000A13C0000}"/>
    <cellStyle name="_TableHead_10 Logistics CSC_VOC Key Financials Web 2012 plano 4 primeras diapos" xfId="8607" xr:uid="{00000000-0005-0000-0000-0000A23C0000}"/>
    <cellStyle name="_TableHead_10 Logistics CSC_VOC Key Financials Web 2012 plano 4 primeras diapos 2" xfId="15596" xr:uid="{00000000-0005-0000-0000-0000A33C0000}"/>
    <cellStyle name="_TableHead_10 Logistics CSC_VOC Key Financials Web 2013 vinculos" xfId="2146" xr:uid="{00000000-0005-0000-0000-0000A43C0000}"/>
    <cellStyle name="_TableHead_10 Valuation" xfId="2147" xr:uid="{00000000-0005-0000-0000-0000A53C0000}"/>
    <cellStyle name="_TableHead_10 Valuation 2" xfId="2148" xr:uid="{00000000-0005-0000-0000-0000A63C0000}"/>
    <cellStyle name="_TableHead_10 Valuation 2 2" xfId="12058" xr:uid="{00000000-0005-0000-0000-0000A73C0000}"/>
    <cellStyle name="_TableHead_10 Valuation 2 3" xfId="8609" xr:uid="{00000000-0005-0000-0000-0000A83C0000}"/>
    <cellStyle name="_TableHead_10 Valuation 3" xfId="12057" xr:uid="{00000000-0005-0000-0000-0000A93C0000}"/>
    <cellStyle name="_TableHead_10 Valuation 4" xfId="8608" xr:uid="{00000000-0005-0000-0000-0000AA3C0000}"/>
    <cellStyle name="_TableHead_10 Valuation_Back up 1T13 gráficos ppt" xfId="20554" xr:uid="{00000000-0005-0000-0000-0000AB3C0000}"/>
    <cellStyle name="_TableHead_10 Valuation_VOC Key Financials Web 2012 plano 3 diapos medio" xfId="8610" xr:uid="{00000000-0005-0000-0000-0000AC3C0000}"/>
    <cellStyle name="_TableHead_10 Valuation_VOC Key Financials Web 2012 plano 3 diapos medio 2" xfId="15597" xr:uid="{00000000-0005-0000-0000-0000AD3C0000}"/>
    <cellStyle name="_TableHead_10 Valuation_VOC Key Financials Web 2012 plano 4 primeras diapos" xfId="8611" xr:uid="{00000000-0005-0000-0000-0000AE3C0000}"/>
    <cellStyle name="_TableHead_10 Valuation_VOC Key Financials Web 2012 plano 4 primeras diapos 2" xfId="15598" xr:uid="{00000000-0005-0000-0000-0000AF3C0000}"/>
    <cellStyle name="_TableHead_10 Valuation_VOC Key Financials Web 2013 vinculos" xfId="2149" xr:uid="{00000000-0005-0000-0000-0000B03C0000}"/>
    <cellStyle name="_TableHead_11 Model" xfId="2150" xr:uid="{00000000-0005-0000-0000-0000B13C0000}"/>
    <cellStyle name="_TableHead_11 Model 2" xfId="2151" xr:uid="{00000000-0005-0000-0000-0000B23C0000}"/>
    <cellStyle name="_TableHead_11 Model 2 2" xfId="12060" xr:uid="{00000000-0005-0000-0000-0000B33C0000}"/>
    <cellStyle name="_TableHead_11 Model 2 3" xfId="8613" xr:uid="{00000000-0005-0000-0000-0000B43C0000}"/>
    <cellStyle name="_TableHead_11 Model 3" xfId="12059" xr:uid="{00000000-0005-0000-0000-0000B53C0000}"/>
    <cellStyle name="_TableHead_11 Model 4" xfId="8612" xr:uid="{00000000-0005-0000-0000-0000B63C0000}"/>
    <cellStyle name="_TableHead_11 Model_Back up 1T13 gráficos ppt" xfId="20555" xr:uid="{00000000-0005-0000-0000-0000B73C0000}"/>
    <cellStyle name="_TableHead_11 Model_VOC Key Financials Web 2012 plano 3 diapos medio" xfId="8614" xr:uid="{00000000-0005-0000-0000-0000B83C0000}"/>
    <cellStyle name="_TableHead_11 Model_VOC Key Financials Web 2012 plano 3 diapos medio 2" xfId="15599" xr:uid="{00000000-0005-0000-0000-0000B93C0000}"/>
    <cellStyle name="_TableHead_11 Model_VOC Key Financials Web 2012 plano 4 primeras diapos" xfId="8615" xr:uid="{00000000-0005-0000-0000-0000BA3C0000}"/>
    <cellStyle name="_TableHead_11 Model_VOC Key Financials Web 2012 plano 4 primeras diapos 2" xfId="15600" xr:uid="{00000000-0005-0000-0000-0000BB3C0000}"/>
    <cellStyle name="_TableHead_11 Model_VOC Key Financials Web 2013 vinculos" xfId="2152" xr:uid="{00000000-0005-0000-0000-0000BC3C0000}"/>
    <cellStyle name="_TableHead_2007 05 21 - deal comp - consumer publishing (v2) RIDER Valuation" xfId="2153" xr:uid="{00000000-0005-0000-0000-0000BD3C0000}"/>
    <cellStyle name="_TableHead_2007 05 21 - deal comp - consumer publishing (v2) RIDER Valuation 2" xfId="2154" xr:uid="{00000000-0005-0000-0000-0000BE3C0000}"/>
    <cellStyle name="_TableHead_2007 05 21 - deal comp - consumer publishing (v2) RIDER Valuation 2 2" xfId="12062" xr:uid="{00000000-0005-0000-0000-0000BF3C0000}"/>
    <cellStyle name="_TableHead_2007 05 21 - deal comp - consumer publishing (v2) RIDER Valuation 2 3" xfId="8617" xr:uid="{00000000-0005-0000-0000-0000C03C0000}"/>
    <cellStyle name="_TableHead_2007 05 21 - deal comp - consumer publishing (v2) RIDER Valuation 3" xfId="12061" xr:uid="{00000000-0005-0000-0000-0000C13C0000}"/>
    <cellStyle name="_TableHead_2007 05 21 - deal comp - consumer publishing (v2) RIDER Valuation 4" xfId="8616" xr:uid="{00000000-0005-0000-0000-0000C23C0000}"/>
    <cellStyle name="_TableHead_2007 05 21 - deal comp - consumer publishing (v2) RIDER Valuation_Back up 1T13 gráficos ppt" xfId="20556" xr:uid="{00000000-0005-0000-0000-0000C33C0000}"/>
    <cellStyle name="_TableHead_2007 05 21 - deal comp - consumer publishing (v2) RIDER Valuation_VOC Key Financials Web 2012 plano 3 diapos medio" xfId="8618" xr:uid="{00000000-0005-0000-0000-0000C43C0000}"/>
    <cellStyle name="_TableHead_2007 05 21 - deal comp - consumer publishing (v2) RIDER Valuation_VOC Key Financials Web 2012 plano 3 diapos medio 2" xfId="15601" xr:uid="{00000000-0005-0000-0000-0000C53C0000}"/>
    <cellStyle name="_TableHead_2007 05 21 - deal comp - consumer publishing (v2) RIDER Valuation_VOC Key Financials Web 2012 plano 4 primeras diapos" xfId="8619" xr:uid="{00000000-0005-0000-0000-0000C63C0000}"/>
    <cellStyle name="_TableHead_2007 05 21 - deal comp - consumer publishing (v2) RIDER Valuation_VOC Key Financials Web 2012 plano 4 primeras diapos 2" xfId="15602" xr:uid="{00000000-0005-0000-0000-0000C73C0000}"/>
    <cellStyle name="_TableHead_2007 05 21 - deal comp - consumer publishing (v2) RIDER Valuation_VOC Key Financials Web 2013 vinculos" xfId="2155" xr:uid="{00000000-0005-0000-0000-0000C83C0000}"/>
    <cellStyle name="_TableHead_21 Ambar Valuation Model Sent to Client" xfId="2156" xr:uid="{00000000-0005-0000-0000-0000C93C0000}"/>
    <cellStyle name="_TableHead_21 Ambar Valuation Model Sent to Client 2" xfId="8621" xr:uid="{00000000-0005-0000-0000-0000CA3C0000}"/>
    <cellStyle name="_TableHead_21 Ambar Valuation Model Sent to Client 2 2" xfId="22319" xr:uid="{00000000-0005-0000-0000-0000CB3C0000}"/>
    <cellStyle name="_TableHead_21 Ambar Valuation Model Sent to Client 3" xfId="12063" xr:uid="{00000000-0005-0000-0000-0000CC3C0000}"/>
    <cellStyle name="_TableHead_21 Ambar Valuation Model Sent to Client 4" xfId="8620" xr:uid="{00000000-0005-0000-0000-0000CD3C0000}"/>
    <cellStyle name="_TableHead_29 Theme Park CoCos_JR" xfId="2157" xr:uid="{00000000-0005-0000-0000-0000CE3C0000}"/>
    <cellStyle name="_TableHead_29 Theme Park CoCos_JR 2" xfId="2158" xr:uid="{00000000-0005-0000-0000-0000CF3C0000}"/>
    <cellStyle name="_TableHead_29 Theme Park CoCos_JR 2 2" xfId="12065" xr:uid="{00000000-0005-0000-0000-0000D03C0000}"/>
    <cellStyle name="_TableHead_29 Theme Park CoCos_JR 2 3" xfId="8623" xr:uid="{00000000-0005-0000-0000-0000D13C0000}"/>
    <cellStyle name="_TableHead_29 Theme Park CoCos_JR 3" xfId="12064" xr:uid="{00000000-0005-0000-0000-0000D23C0000}"/>
    <cellStyle name="_TableHead_29 Theme Park CoCos_JR 4" xfId="8622" xr:uid="{00000000-0005-0000-0000-0000D33C0000}"/>
    <cellStyle name="_TableHead_29 Theme Park CoCos_JR_Back up 1T13 gráficos ppt" xfId="20557" xr:uid="{00000000-0005-0000-0000-0000D43C0000}"/>
    <cellStyle name="_TableHead_29 Theme Park CoCos_JR_VOC Key Financials Web 2012 plano 3 diapos medio" xfId="8624" xr:uid="{00000000-0005-0000-0000-0000D53C0000}"/>
    <cellStyle name="_TableHead_29 Theme Park CoCos_JR_VOC Key Financials Web 2012 plano 3 diapos medio 2" xfId="15603" xr:uid="{00000000-0005-0000-0000-0000D63C0000}"/>
    <cellStyle name="_TableHead_29 Theme Park CoCos_JR_VOC Key Financials Web 2012 plano 4 primeras diapos" xfId="8625" xr:uid="{00000000-0005-0000-0000-0000D73C0000}"/>
    <cellStyle name="_TableHead_29 Theme Park CoCos_JR_VOC Key Financials Web 2012 plano 4 primeras diapos 2" xfId="15604" xr:uid="{00000000-0005-0000-0000-0000D83C0000}"/>
    <cellStyle name="_TableHead_29 Theme Park CoCos_JR_VOC Key Financials Web 2013 vinculos" xfId="2159" xr:uid="{00000000-0005-0000-0000-0000D93C0000}"/>
    <cellStyle name="_TableHead_bls roic" xfId="2160" xr:uid="{00000000-0005-0000-0000-0000DA3C0000}"/>
    <cellStyle name="_TableHead_bls roic 2" xfId="2161" xr:uid="{00000000-0005-0000-0000-0000DB3C0000}"/>
    <cellStyle name="_TableHead_bls roic 2 2" xfId="12067" xr:uid="{00000000-0005-0000-0000-0000DC3C0000}"/>
    <cellStyle name="_TableHead_bls roic 2 3" xfId="8627" xr:uid="{00000000-0005-0000-0000-0000DD3C0000}"/>
    <cellStyle name="_TableHead_bls roic 3" xfId="12066" xr:uid="{00000000-0005-0000-0000-0000DE3C0000}"/>
    <cellStyle name="_TableHead_bls roic 4" xfId="8626" xr:uid="{00000000-0005-0000-0000-0000DF3C0000}"/>
    <cellStyle name="_TableHead_bls roic_Back up 1T13 gráficos ppt" xfId="20558" xr:uid="{00000000-0005-0000-0000-0000E03C0000}"/>
    <cellStyle name="_TableHead_bls roic_VOC Key Financials Web 2012 plano 3 diapos medio" xfId="8628" xr:uid="{00000000-0005-0000-0000-0000E13C0000}"/>
    <cellStyle name="_TableHead_bls roic_VOC Key Financials Web 2012 plano 3 diapos medio 2" xfId="15605" xr:uid="{00000000-0005-0000-0000-0000E23C0000}"/>
    <cellStyle name="_TableHead_bls roic_VOC Key Financials Web 2012 plano 4 primeras diapos" xfId="8629" xr:uid="{00000000-0005-0000-0000-0000E33C0000}"/>
    <cellStyle name="_TableHead_bls roic_VOC Key Financials Web 2012 plano 4 primeras diapos 2" xfId="15606" xr:uid="{00000000-0005-0000-0000-0000E43C0000}"/>
    <cellStyle name="_TableHead_bls roic_VOC Key Financials Web 2013 vinculos" xfId="2162" xr:uid="{00000000-0005-0000-0000-0000E53C0000}"/>
    <cellStyle name="_TableHead_Book1" xfId="2163" xr:uid="{00000000-0005-0000-0000-0000E63C0000}"/>
    <cellStyle name="_TableHead_Book1 2" xfId="2164" xr:uid="{00000000-0005-0000-0000-0000E73C0000}"/>
    <cellStyle name="_TableHead_Book1 2 2" xfId="12069" xr:uid="{00000000-0005-0000-0000-0000E83C0000}"/>
    <cellStyle name="_TableHead_Book1 2 3" xfId="8631" xr:uid="{00000000-0005-0000-0000-0000E93C0000}"/>
    <cellStyle name="_TableHead_Book1 3" xfId="12068" xr:uid="{00000000-0005-0000-0000-0000EA3C0000}"/>
    <cellStyle name="_TableHead_Book1 4" xfId="8630" xr:uid="{00000000-0005-0000-0000-0000EB3C0000}"/>
    <cellStyle name="_TableHead_Book1_Back up 1T13 gráficos ppt" xfId="20559" xr:uid="{00000000-0005-0000-0000-0000EC3C0000}"/>
    <cellStyle name="_TableHead_Book1_Beta Calculation" xfId="2165" xr:uid="{00000000-0005-0000-0000-0000ED3C0000}"/>
    <cellStyle name="_TableHead_Book1_Beta Calculation 2" xfId="8633" xr:uid="{00000000-0005-0000-0000-0000EE3C0000}"/>
    <cellStyle name="_TableHead_Book1_Beta Calculation 2 2" xfId="22320" xr:uid="{00000000-0005-0000-0000-0000EF3C0000}"/>
    <cellStyle name="_TableHead_Book1_Beta Calculation 3" xfId="12070" xr:uid="{00000000-0005-0000-0000-0000F03C0000}"/>
    <cellStyle name="_TableHead_Book1_Beta Calculation 4" xfId="8632" xr:uid="{00000000-0005-0000-0000-0000F13C0000}"/>
    <cellStyle name="_TableHead_Book1_VOC Key Financials Web 2012 plano 3 diapos medio" xfId="8634" xr:uid="{00000000-0005-0000-0000-0000F23C0000}"/>
    <cellStyle name="_TableHead_Book1_VOC Key Financials Web 2012 plano 3 diapos medio 2" xfId="15607" xr:uid="{00000000-0005-0000-0000-0000F33C0000}"/>
    <cellStyle name="_TableHead_Book1_VOC Key Financials Web 2012 plano 4 primeras diapos" xfId="8635" xr:uid="{00000000-0005-0000-0000-0000F43C0000}"/>
    <cellStyle name="_TableHead_Book1_VOC Key Financials Web 2012 plano 4 primeras diapos 2" xfId="15608" xr:uid="{00000000-0005-0000-0000-0000F53C0000}"/>
    <cellStyle name="_TableHead_Book1_VOC Key Financials Web 2013 vinculos" xfId="2166" xr:uid="{00000000-0005-0000-0000-0000F63C0000}"/>
    <cellStyle name="_TableHead_Brewries CSC" xfId="2167" xr:uid="{00000000-0005-0000-0000-0000F73C0000}"/>
    <cellStyle name="_TableHead_Brewries CSC 2" xfId="2168" xr:uid="{00000000-0005-0000-0000-0000F83C0000}"/>
    <cellStyle name="_TableHead_Brewries CSC 2 2" xfId="12072" xr:uid="{00000000-0005-0000-0000-0000F93C0000}"/>
    <cellStyle name="_TableHead_Brewries CSC 2 3" xfId="8637" xr:uid="{00000000-0005-0000-0000-0000FA3C0000}"/>
    <cellStyle name="_TableHead_Brewries CSC 3" xfId="12071" xr:uid="{00000000-0005-0000-0000-0000FB3C0000}"/>
    <cellStyle name="_TableHead_Brewries CSC 4" xfId="8636" xr:uid="{00000000-0005-0000-0000-0000FC3C0000}"/>
    <cellStyle name="_TableHead_Brewries CSC_Back up 1T13 gráficos ppt" xfId="20560" xr:uid="{00000000-0005-0000-0000-0000FD3C0000}"/>
    <cellStyle name="_TableHead_Brewries CSC_VOC Key Financials Web 2012 plano 3 diapos medio" xfId="8638" xr:uid="{00000000-0005-0000-0000-0000FE3C0000}"/>
    <cellStyle name="_TableHead_Brewries CSC_VOC Key Financials Web 2012 plano 3 diapos medio 2" xfId="15609" xr:uid="{00000000-0005-0000-0000-0000FF3C0000}"/>
    <cellStyle name="_TableHead_Brewries CSC_VOC Key Financials Web 2012 plano 4 primeras diapos" xfId="8639" xr:uid="{00000000-0005-0000-0000-0000003D0000}"/>
    <cellStyle name="_TableHead_Brewries CSC_VOC Key Financials Web 2012 plano 4 primeras diapos 2" xfId="15610" xr:uid="{00000000-0005-0000-0000-0000013D0000}"/>
    <cellStyle name="_TableHead_Brewries CSC_VOC Key Financials Web 2013 vinculos" xfId="2169" xr:uid="{00000000-0005-0000-0000-0000023D0000}"/>
    <cellStyle name="_TableHead_Broadband Comps" xfId="2170" xr:uid="{00000000-0005-0000-0000-0000033D0000}"/>
    <cellStyle name="_TableHead_Broadband Comps 2" xfId="2171" xr:uid="{00000000-0005-0000-0000-0000043D0000}"/>
    <cellStyle name="_TableHead_Broadband Comps 2 2" xfId="8642" xr:uid="{00000000-0005-0000-0000-0000053D0000}"/>
    <cellStyle name="_TableHead_Broadband Comps 2 2 2" xfId="19703" xr:uid="{00000000-0005-0000-0000-0000063D0000}"/>
    <cellStyle name="_TableHead_Broadband Comps 2 2 3" xfId="15612" xr:uid="{00000000-0005-0000-0000-0000073D0000}"/>
    <cellStyle name="_TableHead_Broadband Comps 2 2 4" xfId="22322" xr:uid="{00000000-0005-0000-0000-0000083D0000}"/>
    <cellStyle name="_TableHead_Broadband Comps 2 3" xfId="17257" xr:uid="{00000000-0005-0000-0000-0000093D0000}"/>
    <cellStyle name="_TableHead_Broadband Comps 2 4" xfId="12074" xr:uid="{00000000-0005-0000-0000-00000A3D0000}"/>
    <cellStyle name="_TableHead_Broadband Comps 2 5" xfId="22321" xr:uid="{00000000-0005-0000-0000-00000B3D0000}"/>
    <cellStyle name="_TableHead_Broadband Comps 2 6" xfId="8641" xr:uid="{00000000-0005-0000-0000-00000C3D0000}"/>
    <cellStyle name="_TableHead_Broadband Comps 3" xfId="8643" xr:uid="{00000000-0005-0000-0000-00000D3D0000}"/>
    <cellStyle name="_TableHead_Broadband Comps 3 2" xfId="19704" xr:uid="{00000000-0005-0000-0000-00000E3D0000}"/>
    <cellStyle name="_TableHead_Broadband Comps 3 3" xfId="15613" xr:uid="{00000000-0005-0000-0000-00000F3D0000}"/>
    <cellStyle name="_TableHead_Broadband Comps 3 4" xfId="22323" xr:uid="{00000000-0005-0000-0000-0000103D0000}"/>
    <cellStyle name="_TableHead_Broadband Comps 4" xfId="8644" xr:uid="{00000000-0005-0000-0000-0000113D0000}"/>
    <cellStyle name="_TableHead_Broadband Comps 4 2" xfId="19702" xr:uid="{00000000-0005-0000-0000-0000123D0000}"/>
    <cellStyle name="_TableHead_Broadband Comps 4 3" xfId="15611" xr:uid="{00000000-0005-0000-0000-0000133D0000}"/>
    <cellStyle name="_TableHead_Broadband Comps 4 4" xfId="22324" xr:uid="{00000000-0005-0000-0000-0000143D0000}"/>
    <cellStyle name="_TableHead_Broadband Comps 5" xfId="8645" xr:uid="{00000000-0005-0000-0000-0000153D0000}"/>
    <cellStyle name="_TableHead_Broadband Comps 5 2" xfId="22325" xr:uid="{00000000-0005-0000-0000-0000163D0000}"/>
    <cellStyle name="_TableHead_Broadband Comps 6" xfId="12073" xr:uid="{00000000-0005-0000-0000-0000173D0000}"/>
    <cellStyle name="_TableHead_Broadband Comps 7" xfId="8640" xr:uid="{00000000-0005-0000-0000-0000183D0000}"/>
    <cellStyle name="_TableHead_Business Services Dealcomp (3) (2)" xfId="2172" xr:uid="{00000000-0005-0000-0000-0000193D0000}"/>
    <cellStyle name="_TableHead_Business Services Dealcomp (3) (2) 2" xfId="8647" xr:uid="{00000000-0005-0000-0000-00001A3D0000}"/>
    <cellStyle name="_TableHead_Business Services Dealcomp (3) (2) 2 2" xfId="22326" xr:uid="{00000000-0005-0000-0000-00001B3D0000}"/>
    <cellStyle name="_TableHead_Business Services Dealcomp (3) (2) 3" xfId="12075" xr:uid="{00000000-0005-0000-0000-00001C3D0000}"/>
    <cellStyle name="_TableHead_Business Services Dealcomp (3) (2) 4" xfId="8646" xr:uid="{00000000-0005-0000-0000-00001D3D0000}"/>
    <cellStyle name="_TableHead_CAble Database" xfId="2173" xr:uid="{00000000-0005-0000-0000-00001E3D0000}"/>
    <cellStyle name="_TableHead_CAble Database 2" xfId="2174" xr:uid="{00000000-0005-0000-0000-00001F3D0000}"/>
    <cellStyle name="_TableHead_CAble Database 2 2" xfId="12077" xr:uid="{00000000-0005-0000-0000-0000203D0000}"/>
    <cellStyle name="_TableHead_CAble Database 2 3" xfId="8649" xr:uid="{00000000-0005-0000-0000-0000213D0000}"/>
    <cellStyle name="_TableHead_CAble Database 3" xfId="12076" xr:uid="{00000000-0005-0000-0000-0000223D0000}"/>
    <cellStyle name="_TableHead_CAble Database 4" xfId="8648" xr:uid="{00000000-0005-0000-0000-0000233D0000}"/>
    <cellStyle name="_TableHead_CAble Database_Back up 1T13 gráficos ppt" xfId="20561" xr:uid="{00000000-0005-0000-0000-0000243D0000}"/>
    <cellStyle name="_TableHead_CAble Database_VOC Key Financials Web 2012 plano 3 diapos medio" xfId="8650" xr:uid="{00000000-0005-0000-0000-0000253D0000}"/>
    <cellStyle name="_TableHead_CAble Database_VOC Key Financials Web 2012 plano 3 diapos medio 2" xfId="15614" xr:uid="{00000000-0005-0000-0000-0000263D0000}"/>
    <cellStyle name="_TableHead_CAble Database_VOC Key Financials Web 2012 plano 4 primeras diapos" xfId="8651" xr:uid="{00000000-0005-0000-0000-0000273D0000}"/>
    <cellStyle name="_TableHead_CAble Database_VOC Key Financials Web 2012 plano 4 primeras diapos 2" xfId="15615" xr:uid="{00000000-0005-0000-0000-0000283D0000}"/>
    <cellStyle name="_TableHead_CAble Database_VOC Key Financials Web 2013 vinculos" xfId="2175" xr:uid="{00000000-0005-0000-0000-0000293D0000}"/>
    <cellStyle name="_TableHead_Comps 24May02_Final" xfId="2176" xr:uid="{00000000-0005-0000-0000-00002A3D0000}"/>
    <cellStyle name="_TableHead_Comps 24May02_Final 2" xfId="12078" xr:uid="{00000000-0005-0000-0000-00002B3D0000}"/>
    <cellStyle name="_TableHead_Comps 24May02_Final 3" xfId="8652" xr:uid="{00000000-0005-0000-0000-00002C3D0000}"/>
    <cellStyle name="_TableHead_Cortefiel Last Five Years P&amp;L_BS_CF" xfId="2177" xr:uid="{00000000-0005-0000-0000-00002D3D0000}"/>
    <cellStyle name="_TableHead_Cortefiel Last Five Years P&amp;L_BS_CF 2" xfId="8654" xr:uid="{00000000-0005-0000-0000-00002E3D0000}"/>
    <cellStyle name="_TableHead_Cortefiel Last Five Years P&amp;L_BS_CF 2 2" xfId="22327" xr:uid="{00000000-0005-0000-0000-00002F3D0000}"/>
    <cellStyle name="_TableHead_Cortefiel Last Five Years P&amp;L_BS_CF 3" xfId="12079" xr:uid="{00000000-0005-0000-0000-0000303D0000}"/>
    <cellStyle name="_TableHead_Cortefiel Last Five Years P&amp;L_BS_CF 4" xfId="8653" xr:uid="{00000000-0005-0000-0000-0000313D0000}"/>
    <cellStyle name="_TableHead_European Cable CSC (08 October 03)" xfId="2178" xr:uid="{00000000-0005-0000-0000-0000323D0000}"/>
    <cellStyle name="_TableHead_European Cable CSC (08 October 03) 2" xfId="2179" xr:uid="{00000000-0005-0000-0000-0000333D0000}"/>
    <cellStyle name="_TableHead_European Cable CSC (08 October 03) 2 2" xfId="12081" xr:uid="{00000000-0005-0000-0000-0000343D0000}"/>
    <cellStyle name="_TableHead_European Cable CSC (08 October 03) 2 3" xfId="8656" xr:uid="{00000000-0005-0000-0000-0000353D0000}"/>
    <cellStyle name="_TableHead_European Cable CSC (08 October 03) 3" xfId="12080" xr:uid="{00000000-0005-0000-0000-0000363D0000}"/>
    <cellStyle name="_TableHead_European Cable CSC (08 October 03) 4" xfId="8655" xr:uid="{00000000-0005-0000-0000-0000373D0000}"/>
    <cellStyle name="_TableHead_European Cable CSC (08 October 03)_Back up 1T13 gráficos ppt" xfId="20562" xr:uid="{00000000-0005-0000-0000-0000383D0000}"/>
    <cellStyle name="_TableHead_European Cable CSC (08 October 03)_VOC Key Financials Web 2012 plano 3 diapos medio" xfId="8657" xr:uid="{00000000-0005-0000-0000-0000393D0000}"/>
    <cellStyle name="_TableHead_European Cable CSC (08 October 03)_VOC Key Financials Web 2012 plano 3 diapos medio 2" xfId="15616" xr:uid="{00000000-0005-0000-0000-00003A3D0000}"/>
    <cellStyle name="_TableHead_European Cable CSC (08 October 03)_VOC Key Financials Web 2012 plano 4 primeras diapos" xfId="8658" xr:uid="{00000000-0005-0000-0000-00003B3D0000}"/>
    <cellStyle name="_TableHead_European Cable CSC (08 October 03)_VOC Key Financials Web 2012 plano 4 primeras diapos 2" xfId="15617" xr:uid="{00000000-0005-0000-0000-00003C3D0000}"/>
    <cellStyle name="_TableHead_European Cable CSC (08 October 03)_VOC Key Financials Web 2013 vinculos" xfId="2180" xr:uid="{00000000-0005-0000-0000-00003D3D0000}"/>
    <cellStyle name="_TableHead_European Consumer Publishing_Deal_Comp Sep 2005" xfId="2181" xr:uid="{00000000-0005-0000-0000-00003E3D0000}"/>
    <cellStyle name="_TableHead_European Consumer Publishing_Deal_Comp Sep 2005 2" xfId="2182" xr:uid="{00000000-0005-0000-0000-00003F3D0000}"/>
    <cellStyle name="_TableHead_European Consumer Publishing_Deal_Comp Sep 2005 2 2" xfId="12083" xr:uid="{00000000-0005-0000-0000-0000403D0000}"/>
    <cellStyle name="_TableHead_European Consumer Publishing_Deal_Comp Sep 2005 2 3" xfId="8660" xr:uid="{00000000-0005-0000-0000-0000413D0000}"/>
    <cellStyle name="_TableHead_European Consumer Publishing_Deal_Comp Sep 2005 3" xfId="12082" xr:uid="{00000000-0005-0000-0000-0000423D0000}"/>
    <cellStyle name="_TableHead_European Consumer Publishing_Deal_Comp Sep 2005 4" xfId="8659" xr:uid="{00000000-0005-0000-0000-0000433D0000}"/>
    <cellStyle name="_TableHead_European Consumer Publishing_Deal_Comp Sep 2005_Back up 1T13 gráficos ppt" xfId="20563" xr:uid="{00000000-0005-0000-0000-0000443D0000}"/>
    <cellStyle name="_TableHead_European Consumer Publishing_Deal_Comp Sep 2005_VOC Key Financials Web 2012 plano 3 diapos medio" xfId="8661" xr:uid="{00000000-0005-0000-0000-0000453D0000}"/>
    <cellStyle name="_TableHead_European Consumer Publishing_Deal_Comp Sep 2005_VOC Key Financials Web 2012 plano 3 diapos medio 2" xfId="15618" xr:uid="{00000000-0005-0000-0000-0000463D0000}"/>
    <cellStyle name="_TableHead_European Consumer Publishing_Deal_Comp Sep 2005_VOC Key Financials Web 2012 plano 4 primeras diapos" xfId="8662" xr:uid="{00000000-0005-0000-0000-0000473D0000}"/>
    <cellStyle name="_TableHead_European Consumer Publishing_Deal_Comp Sep 2005_VOC Key Financials Web 2012 plano 4 primeras diapos 2" xfId="15619" xr:uid="{00000000-0005-0000-0000-0000483D0000}"/>
    <cellStyle name="_TableHead_European Consumer Publishing_Deal_Comp Sep 2005_VOC Key Financials Web 2013 vinculos" xfId="2183" xr:uid="{00000000-0005-0000-0000-0000493D0000}"/>
    <cellStyle name="_TableHead_European Mobile CSC (Current)" xfId="2184" xr:uid="{00000000-0005-0000-0000-00004A3D0000}"/>
    <cellStyle name="_TableHead_European Mobile CSC (Current) 2" xfId="2185" xr:uid="{00000000-0005-0000-0000-00004B3D0000}"/>
    <cellStyle name="_TableHead_European Mobile CSC (Current) 2 2" xfId="12085" xr:uid="{00000000-0005-0000-0000-00004C3D0000}"/>
    <cellStyle name="_TableHead_European Mobile CSC (Current) 2 3" xfId="8664" xr:uid="{00000000-0005-0000-0000-00004D3D0000}"/>
    <cellStyle name="_TableHead_European Mobile CSC (Current) 3" xfId="12084" xr:uid="{00000000-0005-0000-0000-00004E3D0000}"/>
    <cellStyle name="_TableHead_European Mobile CSC (Current) 4" xfId="8663" xr:uid="{00000000-0005-0000-0000-00004F3D0000}"/>
    <cellStyle name="_TableHead_European Mobile CSC (Current)_Back up 1T13 gráficos ppt" xfId="20564" xr:uid="{00000000-0005-0000-0000-0000503D0000}"/>
    <cellStyle name="_TableHead_European Mobile CSC (Current)_VOC Key Financials Web 2012 plano 3 diapos medio" xfId="8665" xr:uid="{00000000-0005-0000-0000-0000513D0000}"/>
    <cellStyle name="_TableHead_European Mobile CSC (Current)_VOC Key Financials Web 2012 plano 3 diapos medio 2" xfId="15620" xr:uid="{00000000-0005-0000-0000-0000523D0000}"/>
    <cellStyle name="_TableHead_European Mobile CSC (Current)_VOC Key Financials Web 2012 plano 4 primeras diapos" xfId="8666" xr:uid="{00000000-0005-0000-0000-0000533D0000}"/>
    <cellStyle name="_TableHead_European Mobile CSC (Current)_VOC Key Financials Web 2012 plano 4 primeras diapos 2" xfId="15621" xr:uid="{00000000-0005-0000-0000-0000543D0000}"/>
    <cellStyle name="_TableHead_European Mobile CSC (Current)_VOC Key Financials Web 2013 vinculos" xfId="2186" xr:uid="{00000000-0005-0000-0000-0000553D0000}"/>
    <cellStyle name="_TableHead_European Professional Publishing DealCOmp Dec 2005" xfId="2187" xr:uid="{00000000-0005-0000-0000-0000563D0000}"/>
    <cellStyle name="_TableHead_European Professional Publishing DealCOmp Dec 2005 2" xfId="8668" xr:uid="{00000000-0005-0000-0000-0000573D0000}"/>
    <cellStyle name="_TableHead_European Professional Publishing DealCOmp Dec 2005 2 2" xfId="22328" xr:uid="{00000000-0005-0000-0000-0000583D0000}"/>
    <cellStyle name="_TableHead_European Professional Publishing DealCOmp Dec 2005 3" xfId="12086" xr:uid="{00000000-0005-0000-0000-0000593D0000}"/>
    <cellStyle name="_TableHead_European Professional Publishing DealCOmp Dec 2005 4" xfId="8667" xr:uid="{00000000-0005-0000-0000-00005A3D0000}"/>
    <cellStyle name="_TableHead_GS - Aster Key Financials" xfId="2188" xr:uid="{00000000-0005-0000-0000-00005B3D0000}"/>
    <cellStyle name="_TableHead_GS - Aster Key Financials 2" xfId="8670" xr:uid="{00000000-0005-0000-0000-00005C3D0000}"/>
    <cellStyle name="_TableHead_GS - Aster Key Financials 2 2" xfId="22329" xr:uid="{00000000-0005-0000-0000-00005D3D0000}"/>
    <cellStyle name="_TableHead_GS - Aster Key Financials 3" xfId="12087" xr:uid="{00000000-0005-0000-0000-00005E3D0000}"/>
    <cellStyle name="_TableHead_GS - Aster Key Financials 4" xfId="8669" xr:uid="{00000000-0005-0000-0000-00005F3D0000}"/>
    <cellStyle name="_TableHead_List One-Offs" xfId="2189" xr:uid="{00000000-0005-0000-0000-0000603D0000}"/>
    <cellStyle name="_TableHead_List One-Offs 2" xfId="8672" xr:uid="{00000000-0005-0000-0000-0000613D0000}"/>
    <cellStyle name="_TableHead_List One-Offs 2 2" xfId="22330" xr:uid="{00000000-0005-0000-0000-0000623D0000}"/>
    <cellStyle name="_TableHead_List One-Offs 3" xfId="12088" xr:uid="{00000000-0005-0000-0000-0000633D0000}"/>
    <cellStyle name="_TableHead_List One-Offs 4" xfId="8671" xr:uid="{00000000-0005-0000-0000-0000643D0000}"/>
    <cellStyle name="_TableHead_Q" xfId="2190" xr:uid="{00000000-0005-0000-0000-0000653D0000}"/>
    <cellStyle name="_TableHead_q - new guidance" xfId="2191" xr:uid="{00000000-0005-0000-0000-0000663D0000}"/>
    <cellStyle name="_TableHead_q - new guidance 2" xfId="2192" xr:uid="{00000000-0005-0000-0000-0000673D0000}"/>
    <cellStyle name="_TableHead_q - new guidance 2 2" xfId="8676" xr:uid="{00000000-0005-0000-0000-0000683D0000}"/>
    <cellStyle name="_TableHead_q - new guidance 2 2 2" xfId="19707" xr:uid="{00000000-0005-0000-0000-0000693D0000}"/>
    <cellStyle name="_TableHead_q - new guidance 2 2 3" xfId="15624" xr:uid="{00000000-0005-0000-0000-00006A3D0000}"/>
    <cellStyle name="_TableHead_q - new guidance 2 2 4" xfId="22332" xr:uid="{00000000-0005-0000-0000-00006B3D0000}"/>
    <cellStyle name="_TableHead_q - new guidance 2 3" xfId="17258" xr:uid="{00000000-0005-0000-0000-00006C3D0000}"/>
    <cellStyle name="_TableHead_q - new guidance 2 4" xfId="12091" xr:uid="{00000000-0005-0000-0000-00006D3D0000}"/>
    <cellStyle name="_TableHead_q - new guidance 2 5" xfId="22331" xr:uid="{00000000-0005-0000-0000-00006E3D0000}"/>
    <cellStyle name="_TableHead_q - new guidance 2 6" xfId="8675" xr:uid="{00000000-0005-0000-0000-00006F3D0000}"/>
    <cellStyle name="_TableHead_q - new guidance 3" xfId="8677" xr:uid="{00000000-0005-0000-0000-0000703D0000}"/>
    <cellStyle name="_TableHead_q - new guidance 3 2" xfId="19708" xr:uid="{00000000-0005-0000-0000-0000713D0000}"/>
    <cellStyle name="_TableHead_q - new guidance 3 3" xfId="15625" xr:uid="{00000000-0005-0000-0000-0000723D0000}"/>
    <cellStyle name="_TableHead_q - new guidance 3 4" xfId="22333" xr:uid="{00000000-0005-0000-0000-0000733D0000}"/>
    <cellStyle name="_TableHead_q - new guidance 4" xfId="8678" xr:uid="{00000000-0005-0000-0000-0000743D0000}"/>
    <cellStyle name="_TableHead_q - new guidance 4 2" xfId="19706" xr:uid="{00000000-0005-0000-0000-0000753D0000}"/>
    <cellStyle name="_TableHead_q - new guidance 4 3" xfId="15623" xr:uid="{00000000-0005-0000-0000-0000763D0000}"/>
    <cellStyle name="_TableHead_q - new guidance 4 4" xfId="22334" xr:uid="{00000000-0005-0000-0000-0000773D0000}"/>
    <cellStyle name="_TableHead_q - new guidance 5" xfId="8679" xr:uid="{00000000-0005-0000-0000-0000783D0000}"/>
    <cellStyle name="_TableHead_q - new guidance 5 2" xfId="22335" xr:uid="{00000000-0005-0000-0000-0000793D0000}"/>
    <cellStyle name="_TableHead_q - new guidance 6" xfId="12090" xr:uid="{00000000-0005-0000-0000-00007A3D0000}"/>
    <cellStyle name="_TableHead_q - new guidance 7" xfId="8674" xr:uid="{00000000-0005-0000-0000-00007B3D0000}"/>
    <cellStyle name="_TableHead_q - valuation" xfId="2193" xr:uid="{00000000-0005-0000-0000-00007C3D0000}"/>
    <cellStyle name="_TableHead_q - valuation 2" xfId="2194" xr:uid="{00000000-0005-0000-0000-00007D3D0000}"/>
    <cellStyle name="_TableHead_q - valuation 2 2" xfId="8682" xr:uid="{00000000-0005-0000-0000-00007E3D0000}"/>
    <cellStyle name="_TableHead_q - valuation 2 2 2" xfId="19710" xr:uid="{00000000-0005-0000-0000-00007F3D0000}"/>
    <cellStyle name="_TableHead_q - valuation 2 2 3" xfId="15627" xr:uid="{00000000-0005-0000-0000-0000803D0000}"/>
    <cellStyle name="_TableHead_q - valuation 2 2 4" xfId="22337" xr:uid="{00000000-0005-0000-0000-0000813D0000}"/>
    <cellStyle name="_TableHead_q - valuation 2 3" xfId="17259" xr:uid="{00000000-0005-0000-0000-0000823D0000}"/>
    <cellStyle name="_TableHead_q - valuation 2 4" xfId="12093" xr:uid="{00000000-0005-0000-0000-0000833D0000}"/>
    <cellStyle name="_TableHead_q - valuation 2 5" xfId="22336" xr:uid="{00000000-0005-0000-0000-0000843D0000}"/>
    <cellStyle name="_TableHead_q - valuation 2 6" xfId="8681" xr:uid="{00000000-0005-0000-0000-0000853D0000}"/>
    <cellStyle name="_TableHead_q - valuation 3" xfId="8683" xr:uid="{00000000-0005-0000-0000-0000863D0000}"/>
    <cellStyle name="_TableHead_q - valuation 3 2" xfId="19711" xr:uid="{00000000-0005-0000-0000-0000873D0000}"/>
    <cellStyle name="_TableHead_q - valuation 3 3" xfId="15628" xr:uid="{00000000-0005-0000-0000-0000883D0000}"/>
    <cellStyle name="_TableHead_q - valuation 3 4" xfId="22338" xr:uid="{00000000-0005-0000-0000-0000893D0000}"/>
    <cellStyle name="_TableHead_q - valuation 4" xfId="8684" xr:uid="{00000000-0005-0000-0000-00008A3D0000}"/>
    <cellStyle name="_TableHead_q - valuation 4 2" xfId="19709" xr:uid="{00000000-0005-0000-0000-00008B3D0000}"/>
    <cellStyle name="_TableHead_q - valuation 4 3" xfId="15626" xr:uid="{00000000-0005-0000-0000-00008C3D0000}"/>
    <cellStyle name="_TableHead_q - valuation 4 4" xfId="22339" xr:uid="{00000000-0005-0000-0000-00008D3D0000}"/>
    <cellStyle name="_TableHead_q - valuation 5" xfId="8685" xr:uid="{00000000-0005-0000-0000-00008E3D0000}"/>
    <cellStyle name="_TableHead_q - valuation 5 2" xfId="22340" xr:uid="{00000000-0005-0000-0000-00008F3D0000}"/>
    <cellStyle name="_TableHead_q - valuation 6" xfId="12092" xr:uid="{00000000-0005-0000-0000-0000903D0000}"/>
    <cellStyle name="_TableHead_q - valuation 7" xfId="8680" xr:uid="{00000000-0005-0000-0000-0000913D0000}"/>
    <cellStyle name="_TableHead_Q 10" xfId="8686" xr:uid="{00000000-0005-0000-0000-0000923D0000}"/>
    <cellStyle name="_TableHead_Q 10 2" xfId="22341" xr:uid="{00000000-0005-0000-0000-0000933D0000}"/>
    <cellStyle name="_TableHead_Q 11" xfId="12089" xr:uid="{00000000-0005-0000-0000-0000943D0000}"/>
    <cellStyle name="_TableHead_Q 12" xfId="20420" xr:uid="{00000000-0005-0000-0000-0000953D0000}"/>
    <cellStyle name="_TableHead_Q 13" xfId="20565" xr:uid="{00000000-0005-0000-0000-0000963D0000}"/>
    <cellStyle name="_TableHead_Q 14" xfId="20607" xr:uid="{00000000-0005-0000-0000-0000973D0000}"/>
    <cellStyle name="_TableHead_Q 15" xfId="23273" xr:uid="{00000000-0005-0000-0000-0000983D0000}"/>
    <cellStyle name="_TableHead_Q 16" xfId="8673" xr:uid="{00000000-0005-0000-0000-0000993D0000}"/>
    <cellStyle name="_TableHead_Q 17" xfId="27913" xr:uid="{00000000-0005-0000-0000-00009A3D0000}"/>
    <cellStyle name="_TableHead_Q 18" xfId="27972" xr:uid="{00000000-0005-0000-0000-00009B3D0000}"/>
    <cellStyle name="_TableHead_Q 2" xfId="2195" xr:uid="{00000000-0005-0000-0000-00009C3D0000}"/>
    <cellStyle name="_TableHead_Q 2 2" xfId="8688" xr:uid="{00000000-0005-0000-0000-00009D3D0000}"/>
    <cellStyle name="_TableHead_Q 2 2 2" xfId="19712" xr:uid="{00000000-0005-0000-0000-00009E3D0000}"/>
    <cellStyle name="_TableHead_Q 2 2 3" xfId="15629" xr:uid="{00000000-0005-0000-0000-00009F3D0000}"/>
    <cellStyle name="_TableHead_Q 2 2 4" xfId="22343" xr:uid="{00000000-0005-0000-0000-0000A03D0000}"/>
    <cellStyle name="_TableHead_Q 2 3" xfId="17260" xr:uid="{00000000-0005-0000-0000-0000A13D0000}"/>
    <cellStyle name="_TableHead_Q 2 4" xfId="12094" xr:uid="{00000000-0005-0000-0000-0000A23D0000}"/>
    <cellStyle name="_TableHead_Q 2 5" xfId="22342" xr:uid="{00000000-0005-0000-0000-0000A33D0000}"/>
    <cellStyle name="_TableHead_Q 2 6" xfId="8687" xr:uid="{00000000-0005-0000-0000-0000A43D0000}"/>
    <cellStyle name="_TableHead_Q 3" xfId="2196" xr:uid="{00000000-0005-0000-0000-0000A53D0000}"/>
    <cellStyle name="_TableHead_Q 3 2" xfId="8690" xr:uid="{00000000-0005-0000-0000-0000A63D0000}"/>
    <cellStyle name="_TableHead_Q 3 2 2" xfId="19713" xr:uid="{00000000-0005-0000-0000-0000A73D0000}"/>
    <cellStyle name="_TableHead_Q 3 2 3" xfId="15630" xr:uid="{00000000-0005-0000-0000-0000A83D0000}"/>
    <cellStyle name="_TableHead_Q 3 2 4" xfId="22345" xr:uid="{00000000-0005-0000-0000-0000A93D0000}"/>
    <cellStyle name="_TableHead_Q 3 3" xfId="17261" xr:uid="{00000000-0005-0000-0000-0000AA3D0000}"/>
    <cellStyle name="_TableHead_Q 3 4" xfId="12095" xr:uid="{00000000-0005-0000-0000-0000AB3D0000}"/>
    <cellStyle name="_TableHead_Q 3 5" xfId="22344" xr:uid="{00000000-0005-0000-0000-0000AC3D0000}"/>
    <cellStyle name="_TableHead_Q 3 6" xfId="8689" xr:uid="{00000000-0005-0000-0000-0000AD3D0000}"/>
    <cellStyle name="_TableHead_Q 4" xfId="2197" xr:uid="{00000000-0005-0000-0000-0000AE3D0000}"/>
    <cellStyle name="_TableHead_Q 4 2" xfId="19714" xr:uid="{00000000-0005-0000-0000-0000AF3D0000}"/>
    <cellStyle name="_TableHead_Q 4 3" xfId="15631" xr:uid="{00000000-0005-0000-0000-0000B03D0000}"/>
    <cellStyle name="_TableHead_Q 4 4" xfId="22346" xr:uid="{00000000-0005-0000-0000-0000B13D0000}"/>
    <cellStyle name="_TableHead_Q 4 5" xfId="8691" xr:uid="{00000000-0005-0000-0000-0000B23D0000}"/>
    <cellStyle name="_TableHead_Q 5" xfId="2198" xr:uid="{00000000-0005-0000-0000-0000B33D0000}"/>
    <cellStyle name="_TableHead_Q 5 2" xfId="19715" xr:uid="{00000000-0005-0000-0000-0000B43D0000}"/>
    <cellStyle name="_TableHead_Q 5 3" xfId="15632" xr:uid="{00000000-0005-0000-0000-0000B53D0000}"/>
    <cellStyle name="_TableHead_Q 5 4" xfId="22347" xr:uid="{00000000-0005-0000-0000-0000B63D0000}"/>
    <cellStyle name="_TableHead_Q 5 5" xfId="8692" xr:uid="{00000000-0005-0000-0000-0000B73D0000}"/>
    <cellStyle name="_TableHead_Q 6" xfId="2199" xr:uid="{00000000-0005-0000-0000-0000B83D0000}"/>
    <cellStyle name="_TableHead_Q 6 2" xfId="19716" xr:uid="{00000000-0005-0000-0000-0000B93D0000}"/>
    <cellStyle name="_TableHead_Q 6 3" xfId="15633" xr:uid="{00000000-0005-0000-0000-0000BA3D0000}"/>
    <cellStyle name="_TableHead_Q 6 4" xfId="22348" xr:uid="{00000000-0005-0000-0000-0000BB3D0000}"/>
    <cellStyle name="_TableHead_Q 6 5" xfId="8693" xr:uid="{00000000-0005-0000-0000-0000BC3D0000}"/>
    <cellStyle name="_TableHead_Q 7" xfId="2200" xr:uid="{00000000-0005-0000-0000-0000BD3D0000}"/>
    <cellStyle name="_TableHead_Q 7 2" xfId="19717" xr:uid="{00000000-0005-0000-0000-0000BE3D0000}"/>
    <cellStyle name="_TableHead_Q 7 3" xfId="15634" xr:uid="{00000000-0005-0000-0000-0000BF3D0000}"/>
    <cellStyle name="_TableHead_Q 7 4" xfId="22349" xr:uid="{00000000-0005-0000-0000-0000C03D0000}"/>
    <cellStyle name="_TableHead_Q 7 5" xfId="8694" xr:uid="{00000000-0005-0000-0000-0000C13D0000}"/>
    <cellStyle name="_TableHead_Q 8" xfId="8695" xr:uid="{00000000-0005-0000-0000-0000C23D0000}"/>
    <cellStyle name="_TableHead_Q 8 2" xfId="19718" xr:uid="{00000000-0005-0000-0000-0000C33D0000}"/>
    <cellStyle name="_TableHead_Q 8 3" xfId="15635" xr:uid="{00000000-0005-0000-0000-0000C43D0000}"/>
    <cellStyle name="_TableHead_Q 8 4" xfId="22350" xr:uid="{00000000-0005-0000-0000-0000C53D0000}"/>
    <cellStyle name="_TableHead_Q 9" xfId="8696" xr:uid="{00000000-0005-0000-0000-0000C63D0000}"/>
    <cellStyle name="_TableHead_Q 9 2" xfId="19705" xr:uid="{00000000-0005-0000-0000-0000C73D0000}"/>
    <cellStyle name="_TableHead_Q 9 3" xfId="15622" xr:uid="{00000000-0005-0000-0000-0000C83D0000}"/>
    <cellStyle name="_TableHead_Q 9 4" xfId="22351" xr:uid="{00000000-0005-0000-0000-0000C93D0000}"/>
    <cellStyle name="_TableHead_Rider Almudena 1" xfId="2201" xr:uid="{00000000-0005-0000-0000-0000CA3D0000}"/>
    <cellStyle name="_TableHead_Rider Almudena 1 2" xfId="8698" xr:uid="{00000000-0005-0000-0000-0000CB3D0000}"/>
    <cellStyle name="_TableHead_Rider Almudena 1 2 2" xfId="22352" xr:uid="{00000000-0005-0000-0000-0000CC3D0000}"/>
    <cellStyle name="_TableHead_Rider Almudena 1 3" xfId="12096" xr:uid="{00000000-0005-0000-0000-0000CD3D0000}"/>
    <cellStyle name="_TableHead_Rider Almudena 1 4" xfId="8697" xr:uid="{00000000-0005-0000-0000-0000CE3D0000}"/>
    <cellStyle name="_TableHead_Rider Football" xfId="2202" xr:uid="{00000000-0005-0000-0000-0000CF3D0000}"/>
    <cellStyle name="_TableHead_Rider Football 2" xfId="2203" xr:uid="{00000000-0005-0000-0000-0000D03D0000}"/>
    <cellStyle name="_TableHead_Rider Football 2 2" xfId="22353" xr:uid="{00000000-0005-0000-0000-0000D13D0000}"/>
    <cellStyle name="_TableHead_Rider Football 2 3" xfId="8700" xr:uid="{00000000-0005-0000-0000-0000D23D0000}"/>
    <cellStyle name="_TableHead_Rider Football 3" xfId="12097" xr:uid="{00000000-0005-0000-0000-0000D33D0000}"/>
    <cellStyle name="_TableHead_Rider Football 4" xfId="8699" xr:uid="{00000000-0005-0000-0000-0000D43D0000}"/>
    <cellStyle name="_TableHead_Rider Football_VOC Key Financials Web 2012 plano 3 diapos medio" xfId="8701" xr:uid="{00000000-0005-0000-0000-0000D53D0000}"/>
    <cellStyle name="_TableHead_Rider Football_VOC Key Financials Web 2012 plano 3 diapos medio 2" xfId="15636" xr:uid="{00000000-0005-0000-0000-0000D63D0000}"/>
    <cellStyle name="_TableHead_Rider Football_VOC Key Financials Web 2012 plano 4 primeras diapos" xfId="8702" xr:uid="{00000000-0005-0000-0000-0000D73D0000}"/>
    <cellStyle name="_TableHead_Rider Football_VOC Key Financials Web 2012 plano 4 primeras diapos 2" xfId="15637" xr:uid="{00000000-0005-0000-0000-0000D83D0000}"/>
    <cellStyle name="_TableHead_Rider Football_VOC Key Financials Web 2013 vinculos" xfId="2204" xr:uid="{00000000-0005-0000-0000-0000D93D0000}"/>
    <cellStyle name="_TableHead_SA US and Euro Deal Comp Outputs" xfId="2205" xr:uid="{00000000-0005-0000-0000-0000DA3D0000}"/>
    <cellStyle name="_TableHead_SA US and Euro Deal Comp Outputs 2" xfId="2206" xr:uid="{00000000-0005-0000-0000-0000DB3D0000}"/>
    <cellStyle name="_TableHead_SA US and Euro Deal Comp Outputs 2 2" xfId="22354" xr:uid="{00000000-0005-0000-0000-0000DC3D0000}"/>
    <cellStyle name="_TableHead_SA US and Euro Deal Comp Outputs 2 3" xfId="8704" xr:uid="{00000000-0005-0000-0000-0000DD3D0000}"/>
    <cellStyle name="_TableHead_SA US and Euro Deal Comp Outputs 3" xfId="12098" xr:uid="{00000000-0005-0000-0000-0000DE3D0000}"/>
    <cellStyle name="_TableHead_SA US and Euro Deal Comp Outputs 4" xfId="8703" xr:uid="{00000000-0005-0000-0000-0000DF3D0000}"/>
    <cellStyle name="_TableHead_SA US and Euro Deal Comp Outputs_VOC Key Financials Web 2012 plano 3 diapos medio" xfId="8705" xr:uid="{00000000-0005-0000-0000-0000E03D0000}"/>
    <cellStyle name="_TableHead_SA US and Euro Deal Comp Outputs_VOC Key Financials Web 2012 plano 3 diapos medio 2" xfId="15638" xr:uid="{00000000-0005-0000-0000-0000E13D0000}"/>
    <cellStyle name="_TableHead_SA US and Euro Deal Comp Outputs_VOC Key Financials Web 2012 plano 4 primeras diapos" xfId="8706" xr:uid="{00000000-0005-0000-0000-0000E23D0000}"/>
    <cellStyle name="_TableHead_SA US and Euro Deal Comp Outputs_VOC Key Financials Web 2012 plano 4 primeras diapos 2" xfId="15639" xr:uid="{00000000-0005-0000-0000-0000E33D0000}"/>
    <cellStyle name="_TableHead_SA US and Euro Deal Comp Outputs_VOC Key Financials Web 2013 vinculos" xfId="2207" xr:uid="{00000000-0005-0000-0000-0000E43D0000}"/>
    <cellStyle name="_TableHead_Simplified Cash Flow Template - 2" xfId="2208" xr:uid="{00000000-0005-0000-0000-0000E53D0000}"/>
    <cellStyle name="_TableHead_Simplified Cash Flow Template - 2 2" xfId="8708" xr:uid="{00000000-0005-0000-0000-0000E63D0000}"/>
    <cellStyle name="_TableHead_Simplified Cash Flow Template - 2 2 2" xfId="22355" xr:uid="{00000000-0005-0000-0000-0000E73D0000}"/>
    <cellStyle name="_TableHead_Simplified Cash Flow Template - 2 3" xfId="12099" xr:uid="{00000000-0005-0000-0000-0000E83D0000}"/>
    <cellStyle name="_TableHead_Simplified Cash Flow Template - 2 4" xfId="8707" xr:uid="{00000000-0005-0000-0000-0000E93D0000}"/>
    <cellStyle name="_TableHead_UPCTelewest AVP" xfId="2209" xr:uid="{00000000-0005-0000-0000-0000EA3D0000}"/>
    <cellStyle name="_TableHead_UPCTelewest AVP 2" xfId="2210" xr:uid="{00000000-0005-0000-0000-0000EB3D0000}"/>
    <cellStyle name="_TableHead_UPCTelewest AVP 2 2" xfId="12101" xr:uid="{00000000-0005-0000-0000-0000EC3D0000}"/>
    <cellStyle name="_TableHead_UPCTelewest AVP 2 3" xfId="8710" xr:uid="{00000000-0005-0000-0000-0000ED3D0000}"/>
    <cellStyle name="_TableHead_UPCTelewest AVP 3" xfId="12100" xr:uid="{00000000-0005-0000-0000-0000EE3D0000}"/>
    <cellStyle name="_TableHead_UPCTelewest AVP 4" xfId="8709" xr:uid="{00000000-0005-0000-0000-0000EF3D0000}"/>
    <cellStyle name="_TableHead_UPCTelewest AVP_Back up 1T13 gráficos ppt" xfId="20566" xr:uid="{00000000-0005-0000-0000-0000F03D0000}"/>
    <cellStyle name="_TableHead_UPCTelewest AVP_VOC Key Financials Web 2012 plano 3 diapos medio" xfId="8711" xr:uid="{00000000-0005-0000-0000-0000F13D0000}"/>
    <cellStyle name="_TableHead_UPCTelewest AVP_VOC Key Financials Web 2012 plano 3 diapos medio 2" xfId="15640" xr:uid="{00000000-0005-0000-0000-0000F23D0000}"/>
    <cellStyle name="_TableHead_UPCTelewest AVP_VOC Key Financials Web 2012 plano 4 primeras diapos" xfId="8712" xr:uid="{00000000-0005-0000-0000-0000F33D0000}"/>
    <cellStyle name="_TableHead_UPCTelewest AVP_VOC Key Financials Web 2012 plano 4 primeras diapos 2" xfId="15641" xr:uid="{00000000-0005-0000-0000-0000F43D0000}"/>
    <cellStyle name="_TableHead_UPCTelewest AVP_VOC Key Financials Web 2013 vinculos" xfId="2211" xr:uid="{00000000-0005-0000-0000-0000F53D0000}"/>
    <cellStyle name="_TableHead_Vodafone model" xfId="2212" xr:uid="{00000000-0005-0000-0000-0000F63D0000}"/>
    <cellStyle name="_TableHead_Vodafone model 2" xfId="2213" xr:uid="{00000000-0005-0000-0000-0000F73D0000}"/>
    <cellStyle name="_TableHead_Vodafone model 2 2" xfId="8715" xr:uid="{00000000-0005-0000-0000-0000F83D0000}"/>
    <cellStyle name="_TableHead_Vodafone model 2 2 2" xfId="19720" xr:uid="{00000000-0005-0000-0000-0000F93D0000}"/>
    <cellStyle name="_TableHead_Vodafone model 2 2 3" xfId="15643" xr:uid="{00000000-0005-0000-0000-0000FA3D0000}"/>
    <cellStyle name="_TableHead_Vodafone model 2 2 4" xfId="22357" xr:uid="{00000000-0005-0000-0000-0000FB3D0000}"/>
    <cellStyle name="_TableHead_Vodafone model 2 3" xfId="17262" xr:uid="{00000000-0005-0000-0000-0000FC3D0000}"/>
    <cellStyle name="_TableHead_Vodafone model 2 4" xfId="12103" xr:uid="{00000000-0005-0000-0000-0000FD3D0000}"/>
    <cellStyle name="_TableHead_Vodafone model 2 5" xfId="22356" xr:uid="{00000000-0005-0000-0000-0000FE3D0000}"/>
    <cellStyle name="_TableHead_Vodafone model 2 6" xfId="8714" xr:uid="{00000000-0005-0000-0000-0000FF3D0000}"/>
    <cellStyle name="_TableHead_Vodafone model 3" xfId="8716" xr:uid="{00000000-0005-0000-0000-0000003E0000}"/>
    <cellStyle name="_TableHead_Vodafone model 3 2" xfId="19721" xr:uid="{00000000-0005-0000-0000-0000013E0000}"/>
    <cellStyle name="_TableHead_Vodafone model 3 3" xfId="15644" xr:uid="{00000000-0005-0000-0000-0000023E0000}"/>
    <cellStyle name="_TableHead_Vodafone model 3 4" xfId="22358" xr:uid="{00000000-0005-0000-0000-0000033E0000}"/>
    <cellStyle name="_TableHead_Vodafone model 4" xfId="8717" xr:uid="{00000000-0005-0000-0000-0000043E0000}"/>
    <cellStyle name="_TableHead_Vodafone model 4 2" xfId="19719" xr:uid="{00000000-0005-0000-0000-0000053E0000}"/>
    <cellStyle name="_TableHead_Vodafone model 4 3" xfId="15642" xr:uid="{00000000-0005-0000-0000-0000063E0000}"/>
    <cellStyle name="_TableHead_Vodafone model 4 4" xfId="22359" xr:uid="{00000000-0005-0000-0000-0000073E0000}"/>
    <cellStyle name="_TableHead_Vodafone model 5" xfId="8718" xr:uid="{00000000-0005-0000-0000-0000083E0000}"/>
    <cellStyle name="_TableHead_Vodafone model 5 2" xfId="22360" xr:uid="{00000000-0005-0000-0000-0000093E0000}"/>
    <cellStyle name="_TableHead_Vodafone model 6" xfId="12102" xr:uid="{00000000-0005-0000-0000-00000A3E0000}"/>
    <cellStyle name="_TableHead_Vodafone model 7" xfId="8713" xr:uid="{00000000-0005-0000-0000-00000B3E0000}"/>
    <cellStyle name="_TableHeading" xfId="2214" xr:uid="{00000000-0005-0000-0000-00000C3E0000}"/>
    <cellStyle name="_TableHeading 2" xfId="2215" xr:uid="{00000000-0005-0000-0000-00000D3E0000}"/>
    <cellStyle name="_TableHeading 2 2" xfId="12105" xr:uid="{00000000-0005-0000-0000-00000E3E0000}"/>
    <cellStyle name="_TableHeading 2 3" xfId="8720" xr:uid="{00000000-0005-0000-0000-00000F3E0000}"/>
    <cellStyle name="_TableHeading 3" xfId="12104" xr:uid="{00000000-0005-0000-0000-0000103E0000}"/>
    <cellStyle name="_TableHeading 4" xfId="8719" xr:uid="{00000000-0005-0000-0000-0000113E0000}"/>
    <cellStyle name="_TableHeading_Back up 1T13 gráficos ppt" xfId="20567" xr:uid="{00000000-0005-0000-0000-0000123E0000}"/>
    <cellStyle name="_TableHeading_VOC Key Financials Web 2012 plano 3 diapos medio" xfId="8721" xr:uid="{00000000-0005-0000-0000-0000133E0000}"/>
    <cellStyle name="_TableHeading_VOC Key Financials Web 2012 plano 3 diapos medio 2" xfId="15645" xr:uid="{00000000-0005-0000-0000-0000143E0000}"/>
    <cellStyle name="_TableHeading_VOC Key Financials Web 2012 plano 4 primeras diapos" xfId="8722" xr:uid="{00000000-0005-0000-0000-0000153E0000}"/>
    <cellStyle name="_TableHeading_VOC Key Financials Web 2012 plano 4 primeras diapos 2" xfId="15646" xr:uid="{00000000-0005-0000-0000-0000163E0000}"/>
    <cellStyle name="_TableHeading_VOC Key Financials Web 2013 vinculos" xfId="2216" xr:uid="{00000000-0005-0000-0000-0000173E0000}"/>
    <cellStyle name="_TableRowBorder" xfId="2217" xr:uid="{00000000-0005-0000-0000-0000183E0000}"/>
    <cellStyle name="_TableRowBorder 2" xfId="8724" xr:uid="{00000000-0005-0000-0000-0000193E0000}"/>
    <cellStyle name="_TableRowBorder 2 2" xfId="12107" xr:uid="{00000000-0005-0000-0000-00001A3E0000}"/>
    <cellStyle name="_TableRowBorder 3" xfId="8725" xr:uid="{00000000-0005-0000-0000-00001B3E0000}"/>
    <cellStyle name="_TableRowBorder 3 2" xfId="22361" xr:uid="{00000000-0005-0000-0000-00001C3E0000}"/>
    <cellStyle name="_TableRowBorder 4" xfId="12106" xr:uid="{00000000-0005-0000-0000-00001D3E0000}"/>
    <cellStyle name="_TableRowBorder 5" xfId="8723" xr:uid="{00000000-0005-0000-0000-00001E3E0000}"/>
    <cellStyle name="_TableRowBorder_Back up 1T13 gráficos ppt" xfId="20568" xr:uid="{00000000-0005-0000-0000-00001F3E0000}"/>
    <cellStyle name="_TableRowBorder_Consumer Magazines" xfId="2218" xr:uid="{00000000-0005-0000-0000-0000203E0000}"/>
    <cellStyle name="_TableRowBorder_Consumer Magazines 2" xfId="12108" xr:uid="{00000000-0005-0000-0000-0000213E0000}"/>
    <cellStyle name="_TableRowBorder_Consumer Magazines 3" xfId="8726" xr:uid="{00000000-0005-0000-0000-0000223E0000}"/>
    <cellStyle name="_TableRowBorder_Consumer-Books" xfId="2219" xr:uid="{00000000-0005-0000-0000-0000233E0000}"/>
    <cellStyle name="_TableRowBorder_Consumer-Books 2" xfId="12109" xr:uid="{00000000-0005-0000-0000-0000243E0000}"/>
    <cellStyle name="_TableRowBorder_Consumer-Books 3" xfId="8727" xr:uid="{00000000-0005-0000-0000-0000253E0000}"/>
    <cellStyle name="_TableRowBorder_Consumer-European Newspapers" xfId="2220" xr:uid="{00000000-0005-0000-0000-0000263E0000}"/>
    <cellStyle name="_TableRowBorder_Consumer-European Newspapers 2" xfId="8729" xr:uid="{00000000-0005-0000-0000-0000273E0000}"/>
    <cellStyle name="_TableRowBorder_Consumer-European Newspapers 2 2" xfId="12111" xr:uid="{00000000-0005-0000-0000-0000283E0000}"/>
    <cellStyle name="_TableRowBorder_Consumer-European Newspapers 3" xfId="8730" xr:uid="{00000000-0005-0000-0000-0000293E0000}"/>
    <cellStyle name="_TableRowBorder_Consumer-European Newspapers 3 2" xfId="22362" xr:uid="{00000000-0005-0000-0000-00002A3E0000}"/>
    <cellStyle name="_TableRowBorder_Consumer-European Newspapers 4" xfId="12110" xr:uid="{00000000-0005-0000-0000-00002B3E0000}"/>
    <cellStyle name="_TableRowBorder_Consumer-European Newspapers 5" xfId="8728" xr:uid="{00000000-0005-0000-0000-00002C3E0000}"/>
    <cellStyle name="_TableRowBorder_Consumer-European Newspapers_Back up 1T13 gráficos ppt" xfId="20569" xr:uid="{00000000-0005-0000-0000-00002D3E0000}"/>
    <cellStyle name="_TableRowBorder_European Professional Publishing DealCOmp Dec 2005" xfId="2221" xr:uid="{00000000-0005-0000-0000-00002E3E0000}"/>
    <cellStyle name="_TableRowBorder_European Professional Publishing DealCOmp Dec 2005 2" xfId="12112" xr:uid="{00000000-0005-0000-0000-00002F3E0000}"/>
    <cellStyle name="_TableRowBorder_European Professional Publishing DealCOmp Dec 2005 3" xfId="8731" xr:uid="{00000000-0005-0000-0000-0000303E0000}"/>
    <cellStyle name="_TableRowBorder_WACC analysis 02" xfId="2222" xr:uid="{00000000-0005-0000-0000-0000313E0000}"/>
    <cellStyle name="_TableRowBorder_WACC analysis 02 2" xfId="2223" xr:uid="{00000000-0005-0000-0000-0000323E0000}"/>
    <cellStyle name="_TableRowBorder_WACC analysis 02 2 2" xfId="8734" xr:uid="{00000000-0005-0000-0000-0000333E0000}"/>
    <cellStyle name="_TableRowBorder_WACC analysis 02 2 2 2" xfId="19723" xr:uid="{00000000-0005-0000-0000-0000343E0000}"/>
    <cellStyle name="_TableRowBorder_WACC analysis 02 2 2 3" xfId="15648" xr:uid="{00000000-0005-0000-0000-0000353E0000}"/>
    <cellStyle name="_TableRowBorder_WACC analysis 02 2 2 4" xfId="22364" xr:uid="{00000000-0005-0000-0000-0000363E0000}"/>
    <cellStyle name="_TableRowBorder_WACC analysis 02 2 3" xfId="17263" xr:uid="{00000000-0005-0000-0000-0000373E0000}"/>
    <cellStyle name="_TableRowBorder_WACC analysis 02 2 4" xfId="12114" xr:uid="{00000000-0005-0000-0000-0000383E0000}"/>
    <cellStyle name="_TableRowBorder_WACC analysis 02 2 5" xfId="22363" xr:uid="{00000000-0005-0000-0000-0000393E0000}"/>
    <cellStyle name="_TableRowBorder_WACC analysis 02 2 6" xfId="8733" xr:uid="{00000000-0005-0000-0000-00003A3E0000}"/>
    <cellStyle name="_TableRowBorder_WACC analysis 02 3" xfId="8735" xr:uid="{00000000-0005-0000-0000-00003B3E0000}"/>
    <cellStyle name="_TableRowBorder_WACC analysis 02 3 2" xfId="19724" xr:uid="{00000000-0005-0000-0000-00003C3E0000}"/>
    <cellStyle name="_TableRowBorder_WACC analysis 02 3 3" xfId="15649" xr:uid="{00000000-0005-0000-0000-00003D3E0000}"/>
    <cellStyle name="_TableRowBorder_WACC analysis 02 3 4" xfId="22365" xr:uid="{00000000-0005-0000-0000-00003E3E0000}"/>
    <cellStyle name="_TableRowBorder_WACC analysis 02 4" xfId="8736" xr:uid="{00000000-0005-0000-0000-00003F3E0000}"/>
    <cellStyle name="_TableRowBorder_WACC analysis 02 4 2" xfId="19722" xr:uid="{00000000-0005-0000-0000-0000403E0000}"/>
    <cellStyle name="_TableRowBorder_WACC analysis 02 4 3" xfId="15647" xr:uid="{00000000-0005-0000-0000-0000413E0000}"/>
    <cellStyle name="_TableRowBorder_WACC analysis 02 4 4" xfId="22366" xr:uid="{00000000-0005-0000-0000-0000423E0000}"/>
    <cellStyle name="_TableRowBorder_WACC analysis 02 5" xfId="8737" xr:uid="{00000000-0005-0000-0000-0000433E0000}"/>
    <cellStyle name="_TableRowBorder_WACC analysis 02 5 2" xfId="22367" xr:uid="{00000000-0005-0000-0000-0000443E0000}"/>
    <cellStyle name="_TableRowBorder_WACC analysis 02 6" xfId="12113" xr:uid="{00000000-0005-0000-0000-0000453E0000}"/>
    <cellStyle name="_TableRowBorder_WACC analysis 02 7" xfId="8732" xr:uid="{00000000-0005-0000-0000-0000463E0000}"/>
    <cellStyle name="_TableRowHead" xfId="2224" xr:uid="{00000000-0005-0000-0000-0000473E0000}"/>
    <cellStyle name="_TableRowHead 2" xfId="8739" xr:uid="{00000000-0005-0000-0000-0000483E0000}"/>
    <cellStyle name="_TableRowHead 2 2" xfId="22368" xr:uid="{00000000-0005-0000-0000-0000493E0000}"/>
    <cellStyle name="_TableRowHead 3" xfId="12115" xr:uid="{00000000-0005-0000-0000-00004A3E0000}"/>
    <cellStyle name="_TableRowHead 4" xfId="8738" xr:uid="{00000000-0005-0000-0000-00004B3E0000}"/>
    <cellStyle name="_TableRowHead_01 Infrastructure Model" xfId="2225" xr:uid="{00000000-0005-0000-0000-00004C3E0000}"/>
    <cellStyle name="_TableRowHead_01 Infrastructure Model 2" xfId="8741" xr:uid="{00000000-0005-0000-0000-00004D3E0000}"/>
    <cellStyle name="_TableRowHead_01 Infrastructure Model 2 2" xfId="22369" xr:uid="{00000000-0005-0000-0000-00004E3E0000}"/>
    <cellStyle name="_TableRowHead_01 Infrastructure Model 3" xfId="12116" xr:uid="{00000000-0005-0000-0000-00004F3E0000}"/>
    <cellStyle name="_TableRowHead_01 Infrastructure Model 4" xfId="8740" xr:uid="{00000000-0005-0000-0000-0000503E0000}"/>
    <cellStyle name="_TableRowHead_01 Logistics Deal Comp" xfId="2226" xr:uid="{00000000-0005-0000-0000-0000513E0000}"/>
    <cellStyle name="_TableRowHead_01 Logistics Deal Comp 2" xfId="2227" xr:uid="{00000000-0005-0000-0000-0000523E0000}"/>
    <cellStyle name="_TableRowHead_01 Logistics Deal Comp 2 2" xfId="12118" xr:uid="{00000000-0005-0000-0000-0000533E0000}"/>
    <cellStyle name="_TableRowHead_01 Logistics Deal Comp 2 3" xfId="8743" xr:uid="{00000000-0005-0000-0000-0000543E0000}"/>
    <cellStyle name="_TableRowHead_01 Logistics Deal Comp 3" xfId="12117" xr:uid="{00000000-0005-0000-0000-0000553E0000}"/>
    <cellStyle name="_TableRowHead_01 Logistics Deal Comp 4" xfId="8742" xr:uid="{00000000-0005-0000-0000-0000563E0000}"/>
    <cellStyle name="_TableRowHead_01 Logistics Deal Comp_Back up 1T13 gráficos ppt" xfId="20570" xr:uid="{00000000-0005-0000-0000-0000573E0000}"/>
    <cellStyle name="_TableRowHead_01 Logistics Deal Comp_VOC Key Financials Web 2012 plano 3 diapos medio" xfId="8744" xr:uid="{00000000-0005-0000-0000-0000583E0000}"/>
    <cellStyle name="_TableRowHead_01 Logistics Deal Comp_VOC Key Financials Web 2012 plano 3 diapos medio 2" xfId="15650" xr:uid="{00000000-0005-0000-0000-0000593E0000}"/>
    <cellStyle name="_TableRowHead_01 Logistics Deal Comp_VOC Key Financials Web 2012 plano 4 primeras diapos" xfId="8745" xr:uid="{00000000-0005-0000-0000-00005A3E0000}"/>
    <cellStyle name="_TableRowHead_01 Logistics Deal Comp_VOC Key Financials Web 2012 plano 4 primeras diapos 2" xfId="15651" xr:uid="{00000000-0005-0000-0000-00005B3E0000}"/>
    <cellStyle name="_TableRowHead_01 Logistics Deal Comp_VOC Key Financials Web 2013 vinculos" xfId="2228" xr:uid="{00000000-0005-0000-0000-00005C3E0000}"/>
    <cellStyle name="_TableRowHead_01 Revenue and EBITDA Bridge by Park" xfId="2229" xr:uid="{00000000-0005-0000-0000-00005D3E0000}"/>
    <cellStyle name="_TableRowHead_01 Revenue and EBITDA Bridge by Park 2" xfId="8747" xr:uid="{00000000-0005-0000-0000-00005E3E0000}"/>
    <cellStyle name="_TableRowHead_01 Revenue and EBITDA Bridge by Park 2 2" xfId="22370" xr:uid="{00000000-0005-0000-0000-00005F3E0000}"/>
    <cellStyle name="_TableRowHead_01 Revenue and EBITDA Bridge by Park 3" xfId="12119" xr:uid="{00000000-0005-0000-0000-0000603E0000}"/>
    <cellStyle name="_TableRowHead_01 Revenue and EBITDA Bridge by Park 4" xfId="8746" xr:uid="{00000000-0005-0000-0000-0000613E0000}"/>
    <cellStyle name="_TableRowHead_01 USP Base Financials" xfId="2230" xr:uid="{00000000-0005-0000-0000-0000623E0000}"/>
    <cellStyle name="_TableRowHead_01 USP Base Financials 2" xfId="8749" xr:uid="{00000000-0005-0000-0000-0000633E0000}"/>
    <cellStyle name="_TableRowHead_01 USP Base Financials 2 2" xfId="22371" xr:uid="{00000000-0005-0000-0000-0000643E0000}"/>
    <cellStyle name="_TableRowHead_01 USP Base Financials 3" xfId="12120" xr:uid="{00000000-0005-0000-0000-0000653E0000}"/>
    <cellStyle name="_TableRowHead_01 USP Base Financials 4" xfId="8748" xr:uid="{00000000-0005-0000-0000-0000663E0000}"/>
    <cellStyle name="_TableRowHead_02 Atlantico" xfId="2231" xr:uid="{00000000-0005-0000-0000-0000673E0000}"/>
    <cellStyle name="_TableRowHead_02 Atlantico 2" xfId="2232" xr:uid="{00000000-0005-0000-0000-0000683E0000}"/>
    <cellStyle name="_TableRowHead_02 Atlantico 2 2" xfId="22372" xr:uid="{00000000-0005-0000-0000-0000693E0000}"/>
    <cellStyle name="_TableRowHead_02 Atlantico 2 3" xfId="8751" xr:uid="{00000000-0005-0000-0000-00006A3E0000}"/>
    <cellStyle name="_TableRowHead_02 Atlantico 3" xfId="12121" xr:uid="{00000000-0005-0000-0000-00006B3E0000}"/>
    <cellStyle name="_TableRowHead_02 Atlantico 4" xfId="8750" xr:uid="{00000000-0005-0000-0000-00006C3E0000}"/>
    <cellStyle name="_TableRowHead_02 Atlantico_VOC Key Financials Web 2012 plano 3 diapos medio" xfId="8752" xr:uid="{00000000-0005-0000-0000-00006D3E0000}"/>
    <cellStyle name="_TableRowHead_02 Atlantico_VOC Key Financials Web 2012 plano 3 diapos medio 2" xfId="15652" xr:uid="{00000000-0005-0000-0000-00006E3E0000}"/>
    <cellStyle name="_TableRowHead_02 Atlantico_VOC Key Financials Web 2012 plano 4 primeras diapos" xfId="8753" xr:uid="{00000000-0005-0000-0000-00006F3E0000}"/>
    <cellStyle name="_TableRowHead_02 Atlantico_VOC Key Financials Web 2012 plano 4 primeras diapos 2" xfId="15653" xr:uid="{00000000-0005-0000-0000-0000703E0000}"/>
    <cellStyle name="_TableRowHead_02 Atlantico_VOC Key Financials Web 2013 vinculos" xfId="2233" xr:uid="{00000000-0005-0000-0000-0000713E0000}"/>
    <cellStyle name="_TableRowHead_02 Operating Financials" xfId="2234" xr:uid="{00000000-0005-0000-0000-0000723E0000}"/>
    <cellStyle name="_TableRowHead_02 Operating Financials 2" xfId="8755" xr:uid="{00000000-0005-0000-0000-0000733E0000}"/>
    <cellStyle name="_TableRowHead_02 Operating Financials 2 2" xfId="22373" xr:uid="{00000000-0005-0000-0000-0000743E0000}"/>
    <cellStyle name="_TableRowHead_02 Operating Financials 3" xfId="12122" xr:uid="{00000000-0005-0000-0000-0000753E0000}"/>
    <cellStyle name="_TableRowHead_02 Operating Financials 4" xfId="8754" xr:uid="{00000000-0005-0000-0000-0000763E0000}"/>
    <cellStyle name="_TableRowHead_02 TDC Merger Plan" xfId="2235" xr:uid="{00000000-0005-0000-0000-0000773E0000}"/>
    <cellStyle name="_TableRowHead_02 TDC Merger Plan 2" xfId="8757" xr:uid="{00000000-0005-0000-0000-0000783E0000}"/>
    <cellStyle name="_TableRowHead_02 TDC Merger Plan 2 2" xfId="22374" xr:uid="{00000000-0005-0000-0000-0000793E0000}"/>
    <cellStyle name="_TableRowHead_02 TDC Merger Plan 3" xfId="12123" xr:uid="{00000000-0005-0000-0000-00007A3E0000}"/>
    <cellStyle name="_TableRowHead_02 TDC Merger Plan 4" xfId="8756" xr:uid="{00000000-0005-0000-0000-00007B3E0000}"/>
    <cellStyle name="_TableRowHead_03 Hopi Hari" xfId="2236" xr:uid="{00000000-0005-0000-0000-00007C3E0000}"/>
    <cellStyle name="_TableRowHead_03 Hopi Hari 2" xfId="8759" xr:uid="{00000000-0005-0000-0000-00007D3E0000}"/>
    <cellStyle name="_TableRowHead_03 Hopi Hari 2 2" xfId="22375" xr:uid="{00000000-0005-0000-0000-00007E3E0000}"/>
    <cellStyle name="_TableRowHead_03 Hopi Hari 3" xfId="12124" xr:uid="{00000000-0005-0000-0000-00007F3E0000}"/>
    <cellStyle name="_TableRowHead_03 Hopi Hari 4" xfId="8758" xr:uid="{00000000-0005-0000-0000-0000803E0000}"/>
    <cellStyle name="_TableRowHead_03 Merger Market Multiples" xfId="2237" xr:uid="{00000000-0005-0000-0000-0000813E0000}"/>
    <cellStyle name="_TableRowHead_03 Merger Market Multiples 2" xfId="2238" xr:uid="{00000000-0005-0000-0000-0000823E0000}"/>
    <cellStyle name="_TableRowHead_03 Merger Market Multiples 2 2" xfId="22376" xr:uid="{00000000-0005-0000-0000-0000833E0000}"/>
    <cellStyle name="_TableRowHead_03 Merger Market Multiples 2 3" xfId="8761" xr:uid="{00000000-0005-0000-0000-0000843E0000}"/>
    <cellStyle name="_TableRowHead_03 Merger Market Multiples 3" xfId="12125" xr:uid="{00000000-0005-0000-0000-0000853E0000}"/>
    <cellStyle name="_TableRowHead_03 Merger Market Multiples 4" xfId="8760" xr:uid="{00000000-0005-0000-0000-0000863E0000}"/>
    <cellStyle name="_TableRowHead_03 Merger Market Multiples_VOC Key Financials Web 2012 plano 3 diapos medio" xfId="8762" xr:uid="{00000000-0005-0000-0000-0000873E0000}"/>
    <cellStyle name="_TableRowHead_03 Merger Market Multiples_VOC Key Financials Web 2012 plano 3 diapos medio 2" xfId="15654" xr:uid="{00000000-0005-0000-0000-0000883E0000}"/>
    <cellStyle name="_TableRowHead_03 Merger Market Multiples_VOC Key Financials Web 2012 plano 4 primeras diapos" xfId="8763" xr:uid="{00000000-0005-0000-0000-0000893E0000}"/>
    <cellStyle name="_TableRowHead_03 Merger Market Multiples_VOC Key Financials Web 2012 plano 4 primeras diapos 2" xfId="15655" xr:uid="{00000000-0005-0000-0000-00008A3E0000}"/>
    <cellStyle name="_TableRowHead_03 Merger Market Multiples_VOC Key Financials Web 2013 vinculos" xfId="2239" xr:uid="{00000000-0005-0000-0000-00008B3E0000}"/>
    <cellStyle name="_TableRowHead_03 Spanish Medium Sized Banks CSC Feb 2003" xfId="2240" xr:uid="{00000000-0005-0000-0000-00008C3E0000}"/>
    <cellStyle name="_TableRowHead_03 Spanish Medium Sized Banks CSC Feb 2003 2" xfId="2241" xr:uid="{00000000-0005-0000-0000-00008D3E0000}"/>
    <cellStyle name="_TableRowHead_03 Spanish Medium Sized Banks CSC Feb 2003 2 2" xfId="22377" xr:uid="{00000000-0005-0000-0000-00008E3E0000}"/>
    <cellStyle name="_TableRowHead_03 Spanish Medium Sized Banks CSC Feb 2003 2 3" xfId="8765" xr:uid="{00000000-0005-0000-0000-00008F3E0000}"/>
    <cellStyle name="_TableRowHead_03 Spanish Medium Sized Banks CSC Feb 2003 3" xfId="12126" xr:uid="{00000000-0005-0000-0000-0000903E0000}"/>
    <cellStyle name="_TableRowHead_03 Spanish Medium Sized Banks CSC Feb 2003 4" xfId="8764" xr:uid="{00000000-0005-0000-0000-0000913E0000}"/>
    <cellStyle name="_TableRowHead_03 Spanish Medium Sized Banks CSC Feb 2003_VOC Key Financials Web 2012 plano 3 diapos medio" xfId="8766" xr:uid="{00000000-0005-0000-0000-0000923E0000}"/>
    <cellStyle name="_TableRowHead_03 Spanish Medium Sized Banks CSC Feb 2003_VOC Key Financials Web 2012 plano 3 diapos medio 2" xfId="15656" xr:uid="{00000000-0005-0000-0000-0000933E0000}"/>
    <cellStyle name="_TableRowHead_03 Spanish Medium Sized Banks CSC Feb 2003_VOC Key Financials Web 2012 plano 4 primeras diapos" xfId="8767" xr:uid="{00000000-0005-0000-0000-0000943E0000}"/>
    <cellStyle name="_TableRowHead_03 Spanish Medium Sized Banks CSC Feb 2003_VOC Key Financials Web 2012 plano 4 primeras diapos 2" xfId="15657" xr:uid="{00000000-0005-0000-0000-0000953E0000}"/>
    <cellStyle name="_TableRowHead_03 Spanish Medium Sized Banks CSC Feb 2003_VOC Key Financials Web 2013 vinculos" xfId="2242" xr:uid="{00000000-0005-0000-0000-0000963E0000}"/>
    <cellStyle name="_TableRowHead_04 Preliminary Valuation Analysis" xfId="2243" xr:uid="{00000000-0005-0000-0000-0000973E0000}"/>
    <cellStyle name="_TableRowHead_04 Preliminary Valuation Analysis 2" xfId="2244" xr:uid="{00000000-0005-0000-0000-0000983E0000}"/>
    <cellStyle name="_TableRowHead_04 Preliminary Valuation Analysis 2 2" xfId="12128" xr:uid="{00000000-0005-0000-0000-0000993E0000}"/>
    <cellStyle name="_TableRowHead_04 Preliminary Valuation Analysis 2 3" xfId="8769" xr:uid="{00000000-0005-0000-0000-00009A3E0000}"/>
    <cellStyle name="_TableRowHead_04 Preliminary Valuation Analysis 3" xfId="12127" xr:uid="{00000000-0005-0000-0000-00009B3E0000}"/>
    <cellStyle name="_TableRowHead_04 Preliminary Valuation Analysis 4" xfId="8768" xr:uid="{00000000-0005-0000-0000-00009C3E0000}"/>
    <cellStyle name="_TableRowHead_04 Preliminary Valuation Analysis_Back up 1T13 gráficos ppt" xfId="20571" xr:uid="{00000000-0005-0000-0000-00009D3E0000}"/>
    <cellStyle name="_TableRowHead_04 Preliminary Valuation Analysis_VOC Key Financials Web 2012 plano 3 diapos medio" xfId="8770" xr:uid="{00000000-0005-0000-0000-00009E3E0000}"/>
    <cellStyle name="_TableRowHead_04 Preliminary Valuation Analysis_VOC Key Financials Web 2012 plano 3 diapos medio 2" xfId="15658" xr:uid="{00000000-0005-0000-0000-00009F3E0000}"/>
    <cellStyle name="_TableRowHead_04 Preliminary Valuation Analysis_VOC Key Financials Web 2012 plano 4 primeras diapos" xfId="8771" xr:uid="{00000000-0005-0000-0000-0000A03E0000}"/>
    <cellStyle name="_TableRowHead_04 Preliminary Valuation Analysis_VOC Key Financials Web 2012 plano 4 primeras diapos 2" xfId="15659" xr:uid="{00000000-0005-0000-0000-0000A13E0000}"/>
    <cellStyle name="_TableRowHead_04 Preliminary Valuation Analysis_VOC Key Financials Web 2013 vinculos" xfId="2245" xr:uid="{00000000-0005-0000-0000-0000A23E0000}"/>
    <cellStyle name="_TableRowHead_04Bridges" xfId="2246" xr:uid="{00000000-0005-0000-0000-0000A33E0000}"/>
    <cellStyle name="_TableRowHead_04Bridges 2" xfId="8773" xr:uid="{00000000-0005-0000-0000-0000A43E0000}"/>
    <cellStyle name="_TableRowHead_04Bridges 2 2" xfId="22378" xr:uid="{00000000-0005-0000-0000-0000A53E0000}"/>
    <cellStyle name="_TableRowHead_04Bridges 3" xfId="12129" xr:uid="{00000000-0005-0000-0000-0000A63E0000}"/>
    <cellStyle name="_TableRowHead_04Bridges 4" xfId="8772" xr:uid="{00000000-0005-0000-0000-0000A73E0000}"/>
    <cellStyle name="_TableRowHead_05  2007 07 09 - european media CSC (TMT Site)" xfId="2247" xr:uid="{00000000-0005-0000-0000-0000A83E0000}"/>
    <cellStyle name="_TableRowHead_05  2007 07 09 - european media CSC (TMT Site) 2" xfId="2248" xr:uid="{00000000-0005-0000-0000-0000A93E0000}"/>
    <cellStyle name="_TableRowHead_05  2007 07 09 - european media CSC (TMT Site) 2 2" xfId="12131" xr:uid="{00000000-0005-0000-0000-0000AA3E0000}"/>
    <cellStyle name="_TableRowHead_05  2007 07 09 - european media CSC (TMT Site) 2 3" xfId="8775" xr:uid="{00000000-0005-0000-0000-0000AB3E0000}"/>
    <cellStyle name="_TableRowHead_05  2007 07 09 - european media CSC (TMT Site) 3" xfId="12130" xr:uid="{00000000-0005-0000-0000-0000AC3E0000}"/>
    <cellStyle name="_TableRowHead_05  2007 07 09 - european media CSC (TMT Site) 4" xfId="8774" xr:uid="{00000000-0005-0000-0000-0000AD3E0000}"/>
    <cellStyle name="_TableRowHead_05  2007 07 09 - european media CSC (TMT Site)_Back up 1T13 gráficos ppt" xfId="20572" xr:uid="{00000000-0005-0000-0000-0000AE3E0000}"/>
    <cellStyle name="_TableRowHead_05  2007 07 09 - european media CSC (TMT Site)_VOC Key Financials Web 2012 plano 3 diapos medio" xfId="8776" xr:uid="{00000000-0005-0000-0000-0000AF3E0000}"/>
    <cellStyle name="_TableRowHead_05  2007 07 09 - european media CSC (TMT Site)_VOC Key Financials Web 2012 plano 3 diapos medio 2" xfId="15660" xr:uid="{00000000-0005-0000-0000-0000B03E0000}"/>
    <cellStyle name="_TableRowHead_05  2007 07 09 - european media CSC (TMT Site)_VOC Key Financials Web 2012 plano 4 primeras diapos" xfId="8777" xr:uid="{00000000-0005-0000-0000-0000B13E0000}"/>
    <cellStyle name="_TableRowHead_05  2007 07 09 - european media CSC (TMT Site)_VOC Key Financials Web 2012 plano 4 primeras diapos 2" xfId="15661" xr:uid="{00000000-0005-0000-0000-0000B23E0000}"/>
    <cellStyle name="_TableRowHead_05  2007 07 09 - european media CSC (TMT Site)_VOC Key Financials Web 2013 vinculos" xfId="2249" xr:uid="{00000000-0005-0000-0000-0000B33E0000}"/>
    <cellStyle name="_TableRowHead_05 Operating Model" xfId="2250" xr:uid="{00000000-0005-0000-0000-0000B43E0000}"/>
    <cellStyle name="_TableRowHead_05 Operating Model 2" xfId="8779" xr:uid="{00000000-0005-0000-0000-0000B53E0000}"/>
    <cellStyle name="_TableRowHead_05 Operating Model 2 2" xfId="22379" xr:uid="{00000000-0005-0000-0000-0000B63E0000}"/>
    <cellStyle name="_TableRowHead_05 Operating Model 3" xfId="12132" xr:uid="{00000000-0005-0000-0000-0000B73E0000}"/>
    <cellStyle name="_TableRowHead_05 Operating Model 4" xfId="8778" xr:uid="{00000000-0005-0000-0000-0000B83E0000}"/>
    <cellStyle name="_TableRowHead_06 Cortefiel Model" xfId="2251" xr:uid="{00000000-0005-0000-0000-0000B93E0000}"/>
    <cellStyle name="_TableRowHead_06 Cortefiel Model 2" xfId="2252" xr:uid="{00000000-0005-0000-0000-0000BA3E0000}"/>
    <cellStyle name="_TableRowHead_06 Cortefiel Model 2 2" xfId="12134" xr:uid="{00000000-0005-0000-0000-0000BB3E0000}"/>
    <cellStyle name="_TableRowHead_06 Cortefiel Model 2 3" xfId="8781" xr:uid="{00000000-0005-0000-0000-0000BC3E0000}"/>
    <cellStyle name="_TableRowHead_06 Cortefiel Model 3" xfId="12133" xr:uid="{00000000-0005-0000-0000-0000BD3E0000}"/>
    <cellStyle name="_TableRowHead_06 Cortefiel Model 4" xfId="8780" xr:uid="{00000000-0005-0000-0000-0000BE3E0000}"/>
    <cellStyle name="_TableRowHead_06 Cortefiel Model_Back up 1T13 gráficos ppt" xfId="20573" xr:uid="{00000000-0005-0000-0000-0000BF3E0000}"/>
    <cellStyle name="_TableRowHead_06 Cortefiel Model_VOC Key Financials Web 2012 plano 3 diapos medio" xfId="8782" xr:uid="{00000000-0005-0000-0000-0000C03E0000}"/>
    <cellStyle name="_TableRowHead_06 Cortefiel Model_VOC Key Financials Web 2012 plano 3 diapos medio 2" xfId="15662" xr:uid="{00000000-0005-0000-0000-0000C13E0000}"/>
    <cellStyle name="_TableRowHead_06 Cortefiel Model_VOC Key Financials Web 2012 plano 4 primeras diapos" xfId="8783" xr:uid="{00000000-0005-0000-0000-0000C23E0000}"/>
    <cellStyle name="_TableRowHead_06 Cortefiel Model_VOC Key Financials Web 2012 plano 4 primeras diapos 2" xfId="15663" xr:uid="{00000000-0005-0000-0000-0000C33E0000}"/>
    <cellStyle name="_TableRowHead_06 Cortefiel Model_VOC Key Financials Web 2013 vinculos" xfId="2253" xr:uid="{00000000-0005-0000-0000-0000C43E0000}"/>
    <cellStyle name="_TableRowHead_07 Prosegur Model 2006" xfId="2254" xr:uid="{00000000-0005-0000-0000-0000C53E0000}"/>
    <cellStyle name="_TableRowHead_07 Prosegur Model 2006 2" xfId="2255" xr:uid="{00000000-0005-0000-0000-0000C63E0000}"/>
    <cellStyle name="_TableRowHead_07 Prosegur Model 2006 2 2" xfId="12136" xr:uid="{00000000-0005-0000-0000-0000C73E0000}"/>
    <cellStyle name="_TableRowHead_07 Prosegur Model 2006 2 3" xfId="8785" xr:uid="{00000000-0005-0000-0000-0000C83E0000}"/>
    <cellStyle name="_TableRowHead_07 Prosegur Model 2006 3" xfId="12135" xr:uid="{00000000-0005-0000-0000-0000C93E0000}"/>
    <cellStyle name="_TableRowHead_07 Prosegur Model 2006 4" xfId="8784" xr:uid="{00000000-0005-0000-0000-0000CA3E0000}"/>
    <cellStyle name="_TableRowHead_07 Prosegur Model 2006_Back up 1T13 gráficos ppt" xfId="20574" xr:uid="{00000000-0005-0000-0000-0000CB3E0000}"/>
    <cellStyle name="_TableRowHead_07 Prosegur Model 2006_VOC Key Financials Web 2012 plano 3 diapos medio" xfId="8786" xr:uid="{00000000-0005-0000-0000-0000CC3E0000}"/>
    <cellStyle name="_TableRowHead_07 Prosegur Model 2006_VOC Key Financials Web 2012 plano 3 diapos medio 2" xfId="15664" xr:uid="{00000000-0005-0000-0000-0000CD3E0000}"/>
    <cellStyle name="_TableRowHead_07 Prosegur Model 2006_VOC Key Financials Web 2012 plano 4 primeras diapos" xfId="8787" xr:uid="{00000000-0005-0000-0000-0000CE3E0000}"/>
    <cellStyle name="_TableRowHead_07 Prosegur Model 2006_VOC Key Financials Web 2012 plano 4 primeras diapos 2" xfId="15665" xr:uid="{00000000-0005-0000-0000-0000CF3E0000}"/>
    <cellStyle name="_TableRowHead_07 Prosegur Model 2006_VOC Key Financials Web 2013 vinculos" xfId="2256" xr:uid="{00000000-0005-0000-0000-0000D03E0000}"/>
    <cellStyle name="_TableRowHead_08 Operating Model" xfId="2257" xr:uid="{00000000-0005-0000-0000-0000D13E0000}"/>
    <cellStyle name="_TableRowHead_08 Operating Model 2" xfId="8789" xr:uid="{00000000-0005-0000-0000-0000D23E0000}"/>
    <cellStyle name="_TableRowHead_08 Operating Model 2 2" xfId="22380" xr:uid="{00000000-0005-0000-0000-0000D33E0000}"/>
    <cellStyle name="_TableRowHead_08 Operating Model 3" xfId="12137" xr:uid="{00000000-0005-0000-0000-0000D43E0000}"/>
    <cellStyle name="_TableRowHead_08 Operating Model 4" xfId="8788" xr:uid="{00000000-0005-0000-0000-0000D53E0000}"/>
    <cellStyle name="_TableRowHead_09 Operating Model" xfId="2258" xr:uid="{00000000-0005-0000-0000-0000D63E0000}"/>
    <cellStyle name="_TableRowHead_09 Operating Model 2" xfId="8791" xr:uid="{00000000-0005-0000-0000-0000D73E0000}"/>
    <cellStyle name="_TableRowHead_09 Operating Model 2 2" xfId="22381" xr:uid="{00000000-0005-0000-0000-0000D83E0000}"/>
    <cellStyle name="_TableRowHead_09 Operating Model 3" xfId="12138" xr:uid="{00000000-0005-0000-0000-0000D93E0000}"/>
    <cellStyle name="_TableRowHead_09 Operating Model 4" xfId="8790" xr:uid="{00000000-0005-0000-0000-0000DA3E0000}"/>
    <cellStyle name="_TableRowHead_10 Integrated Model" xfId="2259" xr:uid="{00000000-0005-0000-0000-0000DB3E0000}"/>
    <cellStyle name="_TableRowHead_10 Integrated Model 2" xfId="2260" xr:uid="{00000000-0005-0000-0000-0000DC3E0000}"/>
    <cellStyle name="_TableRowHead_10 Integrated Model 2 2" xfId="22382" xr:uid="{00000000-0005-0000-0000-0000DD3E0000}"/>
    <cellStyle name="_TableRowHead_10 Integrated Model 2 3" xfId="8793" xr:uid="{00000000-0005-0000-0000-0000DE3E0000}"/>
    <cellStyle name="_TableRowHead_10 Integrated Model 3" xfId="12139" xr:uid="{00000000-0005-0000-0000-0000DF3E0000}"/>
    <cellStyle name="_TableRowHead_10 Integrated Model 4" xfId="8792" xr:uid="{00000000-0005-0000-0000-0000E03E0000}"/>
    <cellStyle name="_TableRowHead_10 Integrated Model_VOC Key Financials Web 2012 plano 3 diapos medio" xfId="8794" xr:uid="{00000000-0005-0000-0000-0000E13E0000}"/>
    <cellStyle name="_TableRowHead_10 Integrated Model_VOC Key Financials Web 2012 plano 3 diapos medio 2" xfId="15666" xr:uid="{00000000-0005-0000-0000-0000E23E0000}"/>
    <cellStyle name="_TableRowHead_10 Integrated Model_VOC Key Financials Web 2012 plano 4 primeras diapos" xfId="8795" xr:uid="{00000000-0005-0000-0000-0000E33E0000}"/>
    <cellStyle name="_TableRowHead_10 Integrated Model_VOC Key Financials Web 2012 plano 4 primeras diapos 2" xfId="15667" xr:uid="{00000000-0005-0000-0000-0000E43E0000}"/>
    <cellStyle name="_TableRowHead_10 Integrated Model_VOC Key Financials Web 2013 vinculos" xfId="2261" xr:uid="{00000000-0005-0000-0000-0000E53E0000}"/>
    <cellStyle name="_TableRowHead_10 Logistics CSC" xfId="2262" xr:uid="{00000000-0005-0000-0000-0000E63E0000}"/>
    <cellStyle name="_TableRowHead_10 Logistics CSC 2" xfId="2263" xr:uid="{00000000-0005-0000-0000-0000E73E0000}"/>
    <cellStyle name="_TableRowHead_10 Logistics CSC 2 2" xfId="12141" xr:uid="{00000000-0005-0000-0000-0000E83E0000}"/>
    <cellStyle name="_TableRowHead_10 Logistics CSC 2 3" xfId="8797" xr:uid="{00000000-0005-0000-0000-0000E93E0000}"/>
    <cellStyle name="_TableRowHead_10 Logistics CSC 3" xfId="12140" xr:uid="{00000000-0005-0000-0000-0000EA3E0000}"/>
    <cellStyle name="_TableRowHead_10 Logistics CSC 4" xfId="8796" xr:uid="{00000000-0005-0000-0000-0000EB3E0000}"/>
    <cellStyle name="_TableRowHead_10 Logistics CSC_Back up 1T13 gráficos ppt" xfId="20575" xr:uid="{00000000-0005-0000-0000-0000EC3E0000}"/>
    <cellStyle name="_TableRowHead_10 Logistics CSC_VOC Key Financials Web 2012 plano 3 diapos medio" xfId="8798" xr:uid="{00000000-0005-0000-0000-0000ED3E0000}"/>
    <cellStyle name="_TableRowHead_10 Logistics CSC_VOC Key Financials Web 2012 plano 3 diapos medio 2" xfId="15668" xr:uid="{00000000-0005-0000-0000-0000EE3E0000}"/>
    <cellStyle name="_TableRowHead_10 Logistics CSC_VOC Key Financials Web 2012 plano 4 primeras diapos" xfId="8799" xr:uid="{00000000-0005-0000-0000-0000EF3E0000}"/>
    <cellStyle name="_TableRowHead_10 Logistics CSC_VOC Key Financials Web 2012 plano 4 primeras diapos 2" xfId="15669" xr:uid="{00000000-0005-0000-0000-0000F03E0000}"/>
    <cellStyle name="_TableRowHead_10 Logistics CSC_VOC Key Financials Web 2013 vinculos" xfId="2264" xr:uid="{00000000-0005-0000-0000-0000F13E0000}"/>
    <cellStyle name="_TableRowHead_10 Valuation" xfId="2265" xr:uid="{00000000-0005-0000-0000-0000F23E0000}"/>
    <cellStyle name="_TableRowHead_10 Valuation 2" xfId="2266" xr:uid="{00000000-0005-0000-0000-0000F33E0000}"/>
    <cellStyle name="_TableRowHead_10 Valuation 2 2" xfId="12143" xr:uid="{00000000-0005-0000-0000-0000F43E0000}"/>
    <cellStyle name="_TableRowHead_10 Valuation 2 3" xfId="8801" xr:uid="{00000000-0005-0000-0000-0000F53E0000}"/>
    <cellStyle name="_TableRowHead_10 Valuation 3" xfId="12142" xr:uid="{00000000-0005-0000-0000-0000F63E0000}"/>
    <cellStyle name="_TableRowHead_10 Valuation 4" xfId="8800" xr:uid="{00000000-0005-0000-0000-0000F73E0000}"/>
    <cellStyle name="_TableRowHead_10 Valuation_Back up 1T13 gráficos ppt" xfId="20576" xr:uid="{00000000-0005-0000-0000-0000F83E0000}"/>
    <cellStyle name="_TableRowHead_10 Valuation_VOC Key Financials Web 2012 plano 3 diapos medio" xfId="8802" xr:uid="{00000000-0005-0000-0000-0000F93E0000}"/>
    <cellStyle name="_TableRowHead_10 Valuation_VOC Key Financials Web 2012 plano 3 diapos medio 2" xfId="15670" xr:uid="{00000000-0005-0000-0000-0000FA3E0000}"/>
    <cellStyle name="_TableRowHead_10 Valuation_VOC Key Financials Web 2012 plano 4 primeras diapos" xfId="8803" xr:uid="{00000000-0005-0000-0000-0000FB3E0000}"/>
    <cellStyle name="_TableRowHead_10 Valuation_VOC Key Financials Web 2012 plano 4 primeras diapos 2" xfId="15671" xr:uid="{00000000-0005-0000-0000-0000FC3E0000}"/>
    <cellStyle name="_TableRowHead_10 Valuation_VOC Key Financials Web 2013 vinculos" xfId="2267" xr:uid="{00000000-0005-0000-0000-0000FD3E0000}"/>
    <cellStyle name="_TableRowHead_11 Model" xfId="2268" xr:uid="{00000000-0005-0000-0000-0000FE3E0000}"/>
    <cellStyle name="_TableRowHead_11 Model 2" xfId="2269" xr:uid="{00000000-0005-0000-0000-0000FF3E0000}"/>
    <cellStyle name="_TableRowHead_11 Model 2 2" xfId="12145" xr:uid="{00000000-0005-0000-0000-0000003F0000}"/>
    <cellStyle name="_TableRowHead_11 Model 2 3" xfId="8805" xr:uid="{00000000-0005-0000-0000-0000013F0000}"/>
    <cellStyle name="_TableRowHead_11 Model 3" xfId="12144" xr:uid="{00000000-0005-0000-0000-0000023F0000}"/>
    <cellStyle name="_TableRowHead_11 Model 4" xfId="8804" xr:uid="{00000000-0005-0000-0000-0000033F0000}"/>
    <cellStyle name="_TableRowHead_11 Model_Back up 1T13 gráficos ppt" xfId="20577" xr:uid="{00000000-0005-0000-0000-0000043F0000}"/>
    <cellStyle name="_TableRowHead_11 Model_VOC Key Financials Web 2012 plano 3 diapos medio" xfId="8806" xr:uid="{00000000-0005-0000-0000-0000053F0000}"/>
    <cellStyle name="_TableRowHead_11 Model_VOC Key Financials Web 2012 plano 3 diapos medio 2" xfId="15672" xr:uid="{00000000-0005-0000-0000-0000063F0000}"/>
    <cellStyle name="_TableRowHead_11 Model_VOC Key Financials Web 2012 plano 4 primeras diapos" xfId="8807" xr:uid="{00000000-0005-0000-0000-0000073F0000}"/>
    <cellStyle name="_TableRowHead_11 Model_VOC Key Financials Web 2012 plano 4 primeras diapos 2" xfId="15673" xr:uid="{00000000-0005-0000-0000-0000083F0000}"/>
    <cellStyle name="_TableRowHead_11 Model_VOC Key Financials Web 2013 vinculos" xfId="2270" xr:uid="{00000000-0005-0000-0000-0000093F0000}"/>
    <cellStyle name="_TableRowHead_2007 05 21 - deal comp - consumer publishing (v2) RIDER Valuation" xfId="2271" xr:uid="{00000000-0005-0000-0000-00000A3F0000}"/>
    <cellStyle name="_TableRowHead_2007 05 21 - deal comp - consumer publishing (v2) RIDER Valuation 2" xfId="2272" xr:uid="{00000000-0005-0000-0000-00000B3F0000}"/>
    <cellStyle name="_TableRowHead_2007 05 21 - deal comp - consumer publishing (v2) RIDER Valuation 2 2" xfId="12147" xr:uid="{00000000-0005-0000-0000-00000C3F0000}"/>
    <cellStyle name="_TableRowHead_2007 05 21 - deal comp - consumer publishing (v2) RIDER Valuation 2 3" xfId="8809" xr:uid="{00000000-0005-0000-0000-00000D3F0000}"/>
    <cellStyle name="_TableRowHead_2007 05 21 - deal comp - consumer publishing (v2) RIDER Valuation 3" xfId="12146" xr:uid="{00000000-0005-0000-0000-00000E3F0000}"/>
    <cellStyle name="_TableRowHead_2007 05 21 - deal comp - consumer publishing (v2) RIDER Valuation 4" xfId="8808" xr:uid="{00000000-0005-0000-0000-00000F3F0000}"/>
    <cellStyle name="_TableRowHead_2007 05 21 - deal comp - consumer publishing (v2) RIDER Valuation_Back up 1T13 gráficos ppt" xfId="20578" xr:uid="{00000000-0005-0000-0000-0000103F0000}"/>
    <cellStyle name="_TableRowHead_2007 05 21 - deal comp - consumer publishing (v2) RIDER Valuation_VOC Key Financials Web 2012 plano 3 diapos medio" xfId="8810" xr:uid="{00000000-0005-0000-0000-0000113F0000}"/>
    <cellStyle name="_TableRowHead_2007 05 21 - deal comp - consumer publishing (v2) RIDER Valuation_VOC Key Financials Web 2012 plano 3 diapos medio 2" xfId="15674" xr:uid="{00000000-0005-0000-0000-0000123F0000}"/>
    <cellStyle name="_TableRowHead_2007 05 21 - deal comp - consumer publishing (v2) RIDER Valuation_VOC Key Financials Web 2012 plano 4 primeras diapos" xfId="8811" xr:uid="{00000000-0005-0000-0000-0000133F0000}"/>
    <cellStyle name="_TableRowHead_2007 05 21 - deal comp - consumer publishing (v2) RIDER Valuation_VOC Key Financials Web 2012 plano 4 primeras diapos 2" xfId="15675" xr:uid="{00000000-0005-0000-0000-0000143F0000}"/>
    <cellStyle name="_TableRowHead_2007 05 21 - deal comp - consumer publishing (v2) RIDER Valuation_VOC Key Financials Web 2013 vinculos" xfId="2273" xr:uid="{00000000-0005-0000-0000-0000153F0000}"/>
    <cellStyle name="_TableRowHead_21 Ambar Valuation Model Sent to Client" xfId="2274" xr:uid="{00000000-0005-0000-0000-0000163F0000}"/>
    <cellStyle name="_TableRowHead_21 Ambar Valuation Model Sent to Client 2" xfId="8813" xr:uid="{00000000-0005-0000-0000-0000173F0000}"/>
    <cellStyle name="_TableRowHead_21 Ambar Valuation Model Sent to Client 2 2" xfId="22383" xr:uid="{00000000-0005-0000-0000-0000183F0000}"/>
    <cellStyle name="_TableRowHead_21 Ambar Valuation Model Sent to Client 3" xfId="12148" xr:uid="{00000000-0005-0000-0000-0000193F0000}"/>
    <cellStyle name="_TableRowHead_21 Ambar Valuation Model Sent to Client 4" xfId="8812" xr:uid="{00000000-0005-0000-0000-00001A3F0000}"/>
    <cellStyle name="_TableRowHead_29 Theme Park CoCos_JR" xfId="2275" xr:uid="{00000000-0005-0000-0000-00001B3F0000}"/>
    <cellStyle name="_TableRowHead_29 Theme Park CoCos_JR 2" xfId="2276" xr:uid="{00000000-0005-0000-0000-00001C3F0000}"/>
    <cellStyle name="_TableRowHead_29 Theme Park CoCos_JR 2 2" xfId="12150" xr:uid="{00000000-0005-0000-0000-00001D3F0000}"/>
    <cellStyle name="_TableRowHead_29 Theme Park CoCos_JR 2 3" xfId="8815" xr:uid="{00000000-0005-0000-0000-00001E3F0000}"/>
    <cellStyle name="_TableRowHead_29 Theme Park CoCos_JR 3" xfId="12149" xr:uid="{00000000-0005-0000-0000-00001F3F0000}"/>
    <cellStyle name="_TableRowHead_29 Theme Park CoCos_JR 4" xfId="8814" xr:uid="{00000000-0005-0000-0000-0000203F0000}"/>
    <cellStyle name="_TableRowHead_29 Theme Park CoCos_JR_Back up 1T13 gráficos ppt" xfId="20579" xr:uid="{00000000-0005-0000-0000-0000213F0000}"/>
    <cellStyle name="_TableRowHead_29 Theme Park CoCos_JR_VOC Key Financials Web 2012 plano 3 diapos medio" xfId="8816" xr:uid="{00000000-0005-0000-0000-0000223F0000}"/>
    <cellStyle name="_TableRowHead_29 Theme Park CoCos_JR_VOC Key Financials Web 2012 plano 3 diapos medio 2" xfId="15676" xr:uid="{00000000-0005-0000-0000-0000233F0000}"/>
    <cellStyle name="_TableRowHead_29 Theme Park CoCos_JR_VOC Key Financials Web 2012 plano 4 primeras diapos" xfId="8817" xr:uid="{00000000-0005-0000-0000-0000243F0000}"/>
    <cellStyle name="_TableRowHead_29 Theme Park CoCos_JR_VOC Key Financials Web 2012 plano 4 primeras diapos 2" xfId="15677" xr:uid="{00000000-0005-0000-0000-0000253F0000}"/>
    <cellStyle name="_TableRowHead_29 Theme Park CoCos_JR_VOC Key Financials Web 2013 vinculos" xfId="2277" xr:uid="{00000000-0005-0000-0000-0000263F0000}"/>
    <cellStyle name="_TableRowHead_bls roic" xfId="2278" xr:uid="{00000000-0005-0000-0000-0000273F0000}"/>
    <cellStyle name="_TableRowHead_bls roic 2" xfId="2279" xr:uid="{00000000-0005-0000-0000-0000283F0000}"/>
    <cellStyle name="_TableRowHead_bls roic 2 2" xfId="12152" xr:uid="{00000000-0005-0000-0000-0000293F0000}"/>
    <cellStyle name="_TableRowHead_bls roic 2 3" xfId="8819" xr:uid="{00000000-0005-0000-0000-00002A3F0000}"/>
    <cellStyle name="_TableRowHead_bls roic 3" xfId="12151" xr:uid="{00000000-0005-0000-0000-00002B3F0000}"/>
    <cellStyle name="_TableRowHead_bls roic 4" xfId="8818" xr:uid="{00000000-0005-0000-0000-00002C3F0000}"/>
    <cellStyle name="_TableRowHead_bls roic_Back up 1T13 gráficos ppt" xfId="20580" xr:uid="{00000000-0005-0000-0000-00002D3F0000}"/>
    <cellStyle name="_TableRowHead_bls roic_VOC Key Financials Web 2012 plano 3 diapos medio" xfId="8820" xr:uid="{00000000-0005-0000-0000-00002E3F0000}"/>
    <cellStyle name="_TableRowHead_bls roic_VOC Key Financials Web 2012 plano 3 diapos medio 2" xfId="15678" xr:uid="{00000000-0005-0000-0000-00002F3F0000}"/>
    <cellStyle name="_TableRowHead_bls roic_VOC Key Financials Web 2012 plano 4 primeras diapos" xfId="8821" xr:uid="{00000000-0005-0000-0000-0000303F0000}"/>
    <cellStyle name="_TableRowHead_bls roic_VOC Key Financials Web 2012 plano 4 primeras diapos 2" xfId="15679" xr:uid="{00000000-0005-0000-0000-0000313F0000}"/>
    <cellStyle name="_TableRowHead_bls roic_VOC Key Financials Web 2013 vinculos" xfId="2280" xr:uid="{00000000-0005-0000-0000-0000323F0000}"/>
    <cellStyle name="_TableRowHead_Book1" xfId="2281" xr:uid="{00000000-0005-0000-0000-0000333F0000}"/>
    <cellStyle name="_TableRowHead_Book1 2" xfId="8823" xr:uid="{00000000-0005-0000-0000-0000343F0000}"/>
    <cellStyle name="_TableRowHead_Book1 2 2" xfId="22384" xr:uid="{00000000-0005-0000-0000-0000353F0000}"/>
    <cellStyle name="_TableRowHead_Book1 3" xfId="12153" xr:uid="{00000000-0005-0000-0000-0000363F0000}"/>
    <cellStyle name="_TableRowHead_Book1 4" xfId="8822" xr:uid="{00000000-0005-0000-0000-0000373F0000}"/>
    <cellStyle name="_TableRowHead_Brewries CSC" xfId="2282" xr:uid="{00000000-0005-0000-0000-0000383F0000}"/>
    <cellStyle name="_TableRowHead_Brewries CSC 2" xfId="2283" xr:uid="{00000000-0005-0000-0000-0000393F0000}"/>
    <cellStyle name="_TableRowHead_Brewries CSC 2 2" xfId="12155" xr:uid="{00000000-0005-0000-0000-00003A3F0000}"/>
    <cellStyle name="_TableRowHead_Brewries CSC 2 3" xfId="8825" xr:uid="{00000000-0005-0000-0000-00003B3F0000}"/>
    <cellStyle name="_TableRowHead_Brewries CSC 3" xfId="12154" xr:uid="{00000000-0005-0000-0000-00003C3F0000}"/>
    <cellStyle name="_TableRowHead_Brewries CSC 4" xfId="8824" xr:uid="{00000000-0005-0000-0000-00003D3F0000}"/>
    <cellStyle name="_TableRowHead_Brewries CSC_Back up 1T13 gráficos ppt" xfId="20581" xr:uid="{00000000-0005-0000-0000-00003E3F0000}"/>
    <cellStyle name="_TableRowHead_Brewries CSC_VOC Key Financials Web 2012 plano 3 diapos medio" xfId="8826" xr:uid="{00000000-0005-0000-0000-00003F3F0000}"/>
    <cellStyle name="_TableRowHead_Brewries CSC_VOC Key Financials Web 2012 plano 3 diapos medio 2" xfId="15680" xr:uid="{00000000-0005-0000-0000-0000403F0000}"/>
    <cellStyle name="_TableRowHead_Brewries CSC_VOC Key Financials Web 2012 plano 4 primeras diapos" xfId="8827" xr:uid="{00000000-0005-0000-0000-0000413F0000}"/>
    <cellStyle name="_TableRowHead_Brewries CSC_VOC Key Financials Web 2012 plano 4 primeras diapos 2" xfId="15681" xr:uid="{00000000-0005-0000-0000-0000423F0000}"/>
    <cellStyle name="_TableRowHead_Brewries CSC_VOC Key Financials Web 2013 vinculos" xfId="2284" xr:uid="{00000000-0005-0000-0000-0000433F0000}"/>
    <cellStyle name="_TableRowHead_Broadband Comps" xfId="2285" xr:uid="{00000000-0005-0000-0000-0000443F0000}"/>
    <cellStyle name="_TableRowHead_Broadband Comps 2" xfId="2286" xr:uid="{00000000-0005-0000-0000-0000453F0000}"/>
    <cellStyle name="_TableRowHead_Broadband Comps 2 2" xfId="8830" xr:uid="{00000000-0005-0000-0000-0000463F0000}"/>
    <cellStyle name="_TableRowHead_Broadband Comps 2 2 2" xfId="19726" xr:uid="{00000000-0005-0000-0000-0000473F0000}"/>
    <cellStyle name="_TableRowHead_Broadband Comps 2 2 3" xfId="15683" xr:uid="{00000000-0005-0000-0000-0000483F0000}"/>
    <cellStyle name="_TableRowHead_Broadband Comps 2 2 4" xfId="22386" xr:uid="{00000000-0005-0000-0000-0000493F0000}"/>
    <cellStyle name="_TableRowHead_Broadband Comps 2 3" xfId="17264" xr:uid="{00000000-0005-0000-0000-00004A3F0000}"/>
    <cellStyle name="_TableRowHead_Broadband Comps 2 4" xfId="12157" xr:uid="{00000000-0005-0000-0000-00004B3F0000}"/>
    <cellStyle name="_TableRowHead_Broadband Comps 2 5" xfId="22385" xr:uid="{00000000-0005-0000-0000-00004C3F0000}"/>
    <cellStyle name="_TableRowHead_Broadband Comps 2 6" xfId="8829" xr:uid="{00000000-0005-0000-0000-00004D3F0000}"/>
    <cellStyle name="_TableRowHead_Broadband Comps 3" xfId="8831" xr:uid="{00000000-0005-0000-0000-00004E3F0000}"/>
    <cellStyle name="_TableRowHead_Broadband Comps 3 2" xfId="19727" xr:uid="{00000000-0005-0000-0000-00004F3F0000}"/>
    <cellStyle name="_TableRowHead_Broadband Comps 3 3" xfId="15684" xr:uid="{00000000-0005-0000-0000-0000503F0000}"/>
    <cellStyle name="_TableRowHead_Broadband Comps 3 4" xfId="22387" xr:uid="{00000000-0005-0000-0000-0000513F0000}"/>
    <cellStyle name="_TableRowHead_Broadband Comps 4" xfId="8832" xr:uid="{00000000-0005-0000-0000-0000523F0000}"/>
    <cellStyle name="_TableRowHead_Broadband Comps 4 2" xfId="19725" xr:uid="{00000000-0005-0000-0000-0000533F0000}"/>
    <cellStyle name="_TableRowHead_Broadband Comps 4 3" xfId="15682" xr:uid="{00000000-0005-0000-0000-0000543F0000}"/>
    <cellStyle name="_TableRowHead_Broadband Comps 4 4" xfId="22388" xr:uid="{00000000-0005-0000-0000-0000553F0000}"/>
    <cellStyle name="_TableRowHead_Broadband Comps 5" xfId="8833" xr:uid="{00000000-0005-0000-0000-0000563F0000}"/>
    <cellStyle name="_TableRowHead_Broadband Comps 5 2" xfId="22389" xr:uid="{00000000-0005-0000-0000-0000573F0000}"/>
    <cellStyle name="_TableRowHead_Broadband Comps 6" xfId="12156" xr:uid="{00000000-0005-0000-0000-0000583F0000}"/>
    <cellStyle name="_TableRowHead_Broadband Comps 7" xfId="8828" xr:uid="{00000000-0005-0000-0000-0000593F0000}"/>
    <cellStyle name="_TableRowHead_Business Services Dealcomp (3) (2)" xfId="2287" xr:uid="{00000000-0005-0000-0000-00005A3F0000}"/>
    <cellStyle name="_TableRowHead_Business Services Dealcomp (3) (2) 2" xfId="8835" xr:uid="{00000000-0005-0000-0000-00005B3F0000}"/>
    <cellStyle name="_TableRowHead_Business Services Dealcomp (3) (2) 2 2" xfId="22390" xr:uid="{00000000-0005-0000-0000-00005C3F0000}"/>
    <cellStyle name="_TableRowHead_Business Services Dealcomp (3) (2) 3" xfId="12158" xr:uid="{00000000-0005-0000-0000-00005D3F0000}"/>
    <cellStyle name="_TableRowHead_Business Services Dealcomp (3) (2) 4" xfId="8834" xr:uid="{00000000-0005-0000-0000-00005E3F0000}"/>
    <cellStyle name="_TableRowHead_Comps 24May02_Final" xfId="2288" xr:uid="{00000000-0005-0000-0000-00005F3F0000}"/>
    <cellStyle name="_TableRowHead_Comps 24May02_Final 2" xfId="12159" xr:uid="{00000000-0005-0000-0000-0000603F0000}"/>
    <cellStyle name="_TableRowHead_Comps 24May02_Final 3" xfId="8836" xr:uid="{00000000-0005-0000-0000-0000613F0000}"/>
    <cellStyle name="_TableRowHead_Cortefiel Last Five Years P&amp;L_BS_CF" xfId="2289" xr:uid="{00000000-0005-0000-0000-0000623F0000}"/>
    <cellStyle name="_TableRowHead_Cortefiel Last Five Years P&amp;L_BS_CF 2" xfId="8838" xr:uid="{00000000-0005-0000-0000-0000633F0000}"/>
    <cellStyle name="_TableRowHead_Cortefiel Last Five Years P&amp;L_BS_CF 2 2" xfId="22391" xr:uid="{00000000-0005-0000-0000-0000643F0000}"/>
    <cellStyle name="_TableRowHead_Cortefiel Last Five Years P&amp;L_BS_CF 3" xfId="12160" xr:uid="{00000000-0005-0000-0000-0000653F0000}"/>
    <cellStyle name="_TableRowHead_Cortefiel Last Five Years P&amp;L_BS_CF 4" xfId="8837" xr:uid="{00000000-0005-0000-0000-0000663F0000}"/>
    <cellStyle name="_TableRowHead_European Consumer Publishing_Deal_Comp Sep 2005" xfId="2290" xr:uid="{00000000-0005-0000-0000-0000673F0000}"/>
    <cellStyle name="_TableRowHead_European Consumer Publishing_Deal_Comp Sep 2005 2" xfId="2291" xr:uid="{00000000-0005-0000-0000-0000683F0000}"/>
    <cellStyle name="_TableRowHead_European Consumer Publishing_Deal_Comp Sep 2005 2 2" xfId="12162" xr:uid="{00000000-0005-0000-0000-0000693F0000}"/>
    <cellStyle name="_TableRowHead_European Consumer Publishing_Deal_Comp Sep 2005 2 3" xfId="8840" xr:uid="{00000000-0005-0000-0000-00006A3F0000}"/>
    <cellStyle name="_TableRowHead_European Consumer Publishing_Deal_Comp Sep 2005 3" xfId="12161" xr:uid="{00000000-0005-0000-0000-00006B3F0000}"/>
    <cellStyle name="_TableRowHead_European Consumer Publishing_Deal_Comp Sep 2005 4" xfId="8839" xr:uid="{00000000-0005-0000-0000-00006C3F0000}"/>
    <cellStyle name="_TableRowHead_European Consumer Publishing_Deal_Comp Sep 2005_Back up 1T13 gráficos ppt" xfId="20582" xr:uid="{00000000-0005-0000-0000-00006D3F0000}"/>
    <cellStyle name="_TableRowHead_European Consumer Publishing_Deal_Comp Sep 2005_VOC Key Financials Web 2012 plano 3 diapos medio" xfId="8841" xr:uid="{00000000-0005-0000-0000-00006E3F0000}"/>
    <cellStyle name="_TableRowHead_European Consumer Publishing_Deal_Comp Sep 2005_VOC Key Financials Web 2012 plano 3 diapos medio 2" xfId="15685" xr:uid="{00000000-0005-0000-0000-00006F3F0000}"/>
    <cellStyle name="_TableRowHead_European Consumer Publishing_Deal_Comp Sep 2005_VOC Key Financials Web 2012 plano 4 primeras diapos" xfId="8842" xr:uid="{00000000-0005-0000-0000-0000703F0000}"/>
    <cellStyle name="_TableRowHead_European Consumer Publishing_Deal_Comp Sep 2005_VOC Key Financials Web 2012 plano 4 primeras diapos 2" xfId="15686" xr:uid="{00000000-0005-0000-0000-0000713F0000}"/>
    <cellStyle name="_TableRowHead_European Consumer Publishing_Deal_Comp Sep 2005_VOC Key Financials Web 2013 vinculos" xfId="2292" xr:uid="{00000000-0005-0000-0000-0000723F0000}"/>
    <cellStyle name="_TableRowHead_European Professional Publishing DealCOmp Dec 2005" xfId="2293" xr:uid="{00000000-0005-0000-0000-0000733F0000}"/>
    <cellStyle name="_TableRowHead_European Professional Publishing DealCOmp Dec 2005 2" xfId="8844" xr:uid="{00000000-0005-0000-0000-0000743F0000}"/>
    <cellStyle name="_TableRowHead_European Professional Publishing DealCOmp Dec 2005 2 2" xfId="22392" xr:uid="{00000000-0005-0000-0000-0000753F0000}"/>
    <cellStyle name="_TableRowHead_European Professional Publishing DealCOmp Dec 2005 3" xfId="12163" xr:uid="{00000000-0005-0000-0000-0000763F0000}"/>
    <cellStyle name="_TableRowHead_European Professional Publishing DealCOmp Dec 2005 4" xfId="8843" xr:uid="{00000000-0005-0000-0000-0000773F0000}"/>
    <cellStyle name="_TableRowHead_GS - Aster Key Financials" xfId="2294" xr:uid="{00000000-0005-0000-0000-0000783F0000}"/>
    <cellStyle name="_TableRowHead_GS - Aster Key Financials 2" xfId="8846" xr:uid="{00000000-0005-0000-0000-0000793F0000}"/>
    <cellStyle name="_TableRowHead_GS - Aster Key Financials 2 2" xfId="22393" xr:uid="{00000000-0005-0000-0000-00007A3F0000}"/>
    <cellStyle name="_TableRowHead_GS - Aster Key Financials 3" xfId="12164" xr:uid="{00000000-0005-0000-0000-00007B3F0000}"/>
    <cellStyle name="_TableRowHead_GS - Aster Key Financials 4" xfId="8845" xr:uid="{00000000-0005-0000-0000-00007C3F0000}"/>
    <cellStyle name="_TableRowHead_List One-Offs" xfId="2295" xr:uid="{00000000-0005-0000-0000-00007D3F0000}"/>
    <cellStyle name="_TableRowHead_List One-Offs 2" xfId="8848" xr:uid="{00000000-0005-0000-0000-00007E3F0000}"/>
    <cellStyle name="_TableRowHead_List One-Offs 2 2" xfId="22394" xr:uid="{00000000-0005-0000-0000-00007F3F0000}"/>
    <cellStyle name="_TableRowHead_List One-Offs 3" xfId="12165" xr:uid="{00000000-0005-0000-0000-0000803F0000}"/>
    <cellStyle name="_TableRowHead_List One-Offs 4" xfId="8847" xr:uid="{00000000-0005-0000-0000-0000813F0000}"/>
    <cellStyle name="_TableRowHead_Q" xfId="2296" xr:uid="{00000000-0005-0000-0000-0000823F0000}"/>
    <cellStyle name="_TableRowHead_q - new guidance" xfId="2297" xr:uid="{00000000-0005-0000-0000-0000833F0000}"/>
    <cellStyle name="_TableRowHead_q - new guidance 2" xfId="2298" xr:uid="{00000000-0005-0000-0000-0000843F0000}"/>
    <cellStyle name="_TableRowHead_q - new guidance 2 2" xfId="8852" xr:uid="{00000000-0005-0000-0000-0000853F0000}"/>
    <cellStyle name="_TableRowHead_q - new guidance 2 2 2" xfId="19730" xr:uid="{00000000-0005-0000-0000-0000863F0000}"/>
    <cellStyle name="_TableRowHead_q - new guidance 2 2 3" xfId="15689" xr:uid="{00000000-0005-0000-0000-0000873F0000}"/>
    <cellStyle name="_TableRowHead_q - new guidance 2 2 4" xfId="22396" xr:uid="{00000000-0005-0000-0000-0000883F0000}"/>
    <cellStyle name="_TableRowHead_q - new guidance 2 3" xfId="17265" xr:uid="{00000000-0005-0000-0000-0000893F0000}"/>
    <cellStyle name="_TableRowHead_q - new guidance 2 4" xfId="12168" xr:uid="{00000000-0005-0000-0000-00008A3F0000}"/>
    <cellStyle name="_TableRowHead_q - new guidance 2 5" xfId="22395" xr:uid="{00000000-0005-0000-0000-00008B3F0000}"/>
    <cellStyle name="_TableRowHead_q - new guidance 2 6" xfId="8851" xr:uid="{00000000-0005-0000-0000-00008C3F0000}"/>
    <cellStyle name="_TableRowHead_q - new guidance 3" xfId="8853" xr:uid="{00000000-0005-0000-0000-00008D3F0000}"/>
    <cellStyle name="_TableRowHead_q - new guidance 3 2" xfId="19731" xr:uid="{00000000-0005-0000-0000-00008E3F0000}"/>
    <cellStyle name="_TableRowHead_q - new guidance 3 3" xfId="15690" xr:uid="{00000000-0005-0000-0000-00008F3F0000}"/>
    <cellStyle name="_TableRowHead_q - new guidance 3 4" xfId="22397" xr:uid="{00000000-0005-0000-0000-0000903F0000}"/>
    <cellStyle name="_TableRowHead_q - new guidance 4" xfId="8854" xr:uid="{00000000-0005-0000-0000-0000913F0000}"/>
    <cellStyle name="_TableRowHead_q - new guidance 4 2" xfId="19729" xr:uid="{00000000-0005-0000-0000-0000923F0000}"/>
    <cellStyle name="_TableRowHead_q - new guidance 4 3" xfId="15688" xr:uid="{00000000-0005-0000-0000-0000933F0000}"/>
    <cellStyle name="_TableRowHead_q - new guidance 4 4" xfId="22398" xr:uid="{00000000-0005-0000-0000-0000943F0000}"/>
    <cellStyle name="_TableRowHead_q - new guidance 5" xfId="8855" xr:uid="{00000000-0005-0000-0000-0000953F0000}"/>
    <cellStyle name="_TableRowHead_q - new guidance 5 2" xfId="22399" xr:uid="{00000000-0005-0000-0000-0000963F0000}"/>
    <cellStyle name="_TableRowHead_q - new guidance 6" xfId="12167" xr:uid="{00000000-0005-0000-0000-0000973F0000}"/>
    <cellStyle name="_TableRowHead_q - new guidance 7" xfId="8850" xr:uid="{00000000-0005-0000-0000-0000983F0000}"/>
    <cellStyle name="_TableRowHead_q - valuation" xfId="2299" xr:uid="{00000000-0005-0000-0000-0000993F0000}"/>
    <cellStyle name="_TableRowHead_q - valuation 2" xfId="2300" xr:uid="{00000000-0005-0000-0000-00009A3F0000}"/>
    <cellStyle name="_TableRowHead_q - valuation 2 2" xfId="8858" xr:uid="{00000000-0005-0000-0000-00009B3F0000}"/>
    <cellStyle name="_TableRowHead_q - valuation 2 2 2" xfId="19733" xr:uid="{00000000-0005-0000-0000-00009C3F0000}"/>
    <cellStyle name="_TableRowHead_q - valuation 2 2 3" xfId="15692" xr:uid="{00000000-0005-0000-0000-00009D3F0000}"/>
    <cellStyle name="_TableRowHead_q - valuation 2 2 4" xfId="22401" xr:uid="{00000000-0005-0000-0000-00009E3F0000}"/>
    <cellStyle name="_TableRowHead_q - valuation 2 3" xfId="17266" xr:uid="{00000000-0005-0000-0000-00009F3F0000}"/>
    <cellStyle name="_TableRowHead_q - valuation 2 4" xfId="12170" xr:uid="{00000000-0005-0000-0000-0000A03F0000}"/>
    <cellStyle name="_TableRowHead_q - valuation 2 5" xfId="22400" xr:uid="{00000000-0005-0000-0000-0000A13F0000}"/>
    <cellStyle name="_TableRowHead_q - valuation 2 6" xfId="8857" xr:uid="{00000000-0005-0000-0000-0000A23F0000}"/>
    <cellStyle name="_TableRowHead_q - valuation 3" xfId="8859" xr:uid="{00000000-0005-0000-0000-0000A33F0000}"/>
    <cellStyle name="_TableRowHead_q - valuation 3 2" xfId="19734" xr:uid="{00000000-0005-0000-0000-0000A43F0000}"/>
    <cellStyle name="_TableRowHead_q - valuation 3 3" xfId="15693" xr:uid="{00000000-0005-0000-0000-0000A53F0000}"/>
    <cellStyle name="_TableRowHead_q - valuation 3 4" xfId="22402" xr:uid="{00000000-0005-0000-0000-0000A63F0000}"/>
    <cellStyle name="_TableRowHead_q - valuation 4" xfId="8860" xr:uid="{00000000-0005-0000-0000-0000A73F0000}"/>
    <cellStyle name="_TableRowHead_q - valuation 4 2" xfId="19732" xr:uid="{00000000-0005-0000-0000-0000A83F0000}"/>
    <cellStyle name="_TableRowHead_q - valuation 4 3" xfId="15691" xr:uid="{00000000-0005-0000-0000-0000A93F0000}"/>
    <cellStyle name="_TableRowHead_q - valuation 4 4" xfId="22403" xr:uid="{00000000-0005-0000-0000-0000AA3F0000}"/>
    <cellStyle name="_TableRowHead_q - valuation 5" xfId="8861" xr:uid="{00000000-0005-0000-0000-0000AB3F0000}"/>
    <cellStyle name="_TableRowHead_q - valuation 5 2" xfId="22404" xr:uid="{00000000-0005-0000-0000-0000AC3F0000}"/>
    <cellStyle name="_TableRowHead_q - valuation 6" xfId="12169" xr:uid="{00000000-0005-0000-0000-0000AD3F0000}"/>
    <cellStyle name="_TableRowHead_q - valuation 7" xfId="8856" xr:uid="{00000000-0005-0000-0000-0000AE3F0000}"/>
    <cellStyle name="_TableRowHead_Q 10" xfId="8862" xr:uid="{00000000-0005-0000-0000-0000AF3F0000}"/>
    <cellStyle name="_TableRowHead_Q 10 2" xfId="22405" xr:uid="{00000000-0005-0000-0000-0000B03F0000}"/>
    <cellStyle name="_TableRowHead_Q 11" xfId="12166" xr:uid="{00000000-0005-0000-0000-0000B13F0000}"/>
    <cellStyle name="_TableRowHead_Q 12" xfId="20421" xr:uid="{00000000-0005-0000-0000-0000B23F0000}"/>
    <cellStyle name="_TableRowHead_Q 13" xfId="20583" xr:uid="{00000000-0005-0000-0000-0000B33F0000}"/>
    <cellStyle name="_TableRowHead_Q 14" xfId="20594" xr:uid="{00000000-0005-0000-0000-0000B43F0000}"/>
    <cellStyle name="_TableRowHead_Q 15" xfId="23274" xr:uid="{00000000-0005-0000-0000-0000B53F0000}"/>
    <cellStyle name="_TableRowHead_Q 16" xfId="8849" xr:uid="{00000000-0005-0000-0000-0000B63F0000}"/>
    <cellStyle name="_TableRowHead_Q 17" xfId="27914" xr:uid="{00000000-0005-0000-0000-0000B73F0000}"/>
    <cellStyle name="_TableRowHead_Q 18" xfId="27960" xr:uid="{00000000-0005-0000-0000-0000B83F0000}"/>
    <cellStyle name="_TableRowHead_Q 2" xfId="2301" xr:uid="{00000000-0005-0000-0000-0000B93F0000}"/>
    <cellStyle name="_TableRowHead_Q 2 2" xfId="8864" xr:uid="{00000000-0005-0000-0000-0000BA3F0000}"/>
    <cellStyle name="_TableRowHead_Q 2 2 2" xfId="19735" xr:uid="{00000000-0005-0000-0000-0000BB3F0000}"/>
    <cellStyle name="_TableRowHead_Q 2 2 3" xfId="15694" xr:uid="{00000000-0005-0000-0000-0000BC3F0000}"/>
    <cellStyle name="_TableRowHead_Q 2 2 4" xfId="22407" xr:uid="{00000000-0005-0000-0000-0000BD3F0000}"/>
    <cellStyle name="_TableRowHead_Q 2 3" xfId="17267" xr:uid="{00000000-0005-0000-0000-0000BE3F0000}"/>
    <cellStyle name="_TableRowHead_Q 2 4" xfId="12171" xr:uid="{00000000-0005-0000-0000-0000BF3F0000}"/>
    <cellStyle name="_TableRowHead_Q 2 5" xfId="22406" xr:uid="{00000000-0005-0000-0000-0000C03F0000}"/>
    <cellStyle name="_TableRowHead_Q 2 6" xfId="8863" xr:uid="{00000000-0005-0000-0000-0000C13F0000}"/>
    <cellStyle name="_TableRowHead_Q 3" xfId="2302" xr:uid="{00000000-0005-0000-0000-0000C23F0000}"/>
    <cellStyle name="_TableRowHead_Q 3 2" xfId="8866" xr:uid="{00000000-0005-0000-0000-0000C33F0000}"/>
    <cellStyle name="_TableRowHead_Q 3 2 2" xfId="19736" xr:uid="{00000000-0005-0000-0000-0000C43F0000}"/>
    <cellStyle name="_TableRowHead_Q 3 2 3" xfId="15695" xr:uid="{00000000-0005-0000-0000-0000C53F0000}"/>
    <cellStyle name="_TableRowHead_Q 3 2 4" xfId="22409" xr:uid="{00000000-0005-0000-0000-0000C63F0000}"/>
    <cellStyle name="_TableRowHead_Q 3 3" xfId="17268" xr:uid="{00000000-0005-0000-0000-0000C73F0000}"/>
    <cellStyle name="_TableRowHead_Q 3 4" xfId="12172" xr:uid="{00000000-0005-0000-0000-0000C83F0000}"/>
    <cellStyle name="_TableRowHead_Q 3 5" xfId="22408" xr:uid="{00000000-0005-0000-0000-0000C93F0000}"/>
    <cellStyle name="_TableRowHead_Q 3 6" xfId="8865" xr:uid="{00000000-0005-0000-0000-0000CA3F0000}"/>
    <cellStyle name="_TableRowHead_Q 4" xfId="2303" xr:uid="{00000000-0005-0000-0000-0000CB3F0000}"/>
    <cellStyle name="_TableRowHead_Q 4 2" xfId="19737" xr:uid="{00000000-0005-0000-0000-0000CC3F0000}"/>
    <cellStyle name="_TableRowHead_Q 4 3" xfId="15696" xr:uid="{00000000-0005-0000-0000-0000CD3F0000}"/>
    <cellStyle name="_TableRowHead_Q 4 4" xfId="22410" xr:uid="{00000000-0005-0000-0000-0000CE3F0000}"/>
    <cellStyle name="_TableRowHead_Q 4 5" xfId="8867" xr:uid="{00000000-0005-0000-0000-0000CF3F0000}"/>
    <cellStyle name="_TableRowHead_Q 5" xfId="2304" xr:uid="{00000000-0005-0000-0000-0000D03F0000}"/>
    <cellStyle name="_TableRowHead_Q 5 2" xfId="19738" xr:uid="{00000000-0005-0000-0000-0000D13F0000}"/>
    <cellStyle name="_TableRowHead_Q 5 3" xfId="15697" xr:uid="{00000000-0005-0000-0000-0000D23F0000}"/>
    <cellStyle name="_TableRowHead_Q 5 4" xfId="22411" xr:uid="{00000000-0005-0000-0000-0000D33F0000}"/>
    <cellStyle name="_TableRowHead_Q 5 5" xfId="8868" xr:uid="{00000000-0005-0000-0000-0000D43F0000}"/>
    <cellStyle name="_TableRowHead_Q 6" xfId="2305" xr:uid="{00000000-0005-0000-0000-0000D53F0000}"/>
    <cellStyle name="_TableRowHead_Q 6 2" xfId="19739" xr:uid="{00000000-0005-0000-0000-0000D63F0000}"/>
    <cellStyle name="_TableRowHead_Q 6 3" xfId="15698" xr:uid="{00000000-0005-0000-0000-0000D73F0000}"/>
    <cellStyle name="_TableRowHead_Q 6 4" xfId="22412" xr:uid="{00000000-0005-0000-0000-0000D83F0000}"/>
    <cellStyle name="_TableRowHead_Q 6 5" xfId="8869" xr:uid="{00000000-0005-0000-0000-0000D93F0000}"/>
    <cellStyle name="_TableRowHead_Q 7" xfId="2306" xr:uid="{00000000-0005-0000-0000-0000DA3F0000}"/>
    <cellStyle name="_TableRowHead_Q 7 2" xfId="19740" xr:uid="{00000000-0005-0000-0000-0000DB3F0000}"/>
    <cellStyle name="_TableRowHead_Q 7 3" xfId="15699" xr:uid="{00000000-0005-0000-0000-0000DC3F0000}"/>
    <cellStyle name="_TableRowHead_Q 7 4" xfId="22413" xr:uid="{00000000-0005-0000-0000-0000DD3F0000}"/>
    <cellStyle name="_TableRowHead_Q 7 5" xfId="8870" xr:uid="{00000000-0005-0000-0000-0000DE3F0000}"/>
    <cellStyle name="_TableRowHead_Q 8" xfId="8871" xr:uid="{00000000-0005-0000-0000-0000DF3F0000}"/>
    <cellStyle name="_TableRowHead_Q 8 2" xfId="19741" xr:uid="{00000000-0005-0000-0000-0000E03F0000}"/>
    <cellStyle name="_TableRowHead_Q 8 3" xfId="15700" xr:uid="{00000000-0005-0000-0000-0000E13F0000}"/>
    <cellStyle name="_TableRowHead_Q 8 4" xfId="22414" xr:uid="{00000000-0005-0000-0000-0000E23F0000}"/>
    <cellStyle name="_TableRowHead_Q 9" xfId="8872" xr:uid="{00000000-0005-0000-0000-0000E33F0000}"/>
    <cellStyle name="_TableRowHead_Q 9 2" xfId="19728" xr:uid="{00000000-0005-0000-0000-0000E43F0000}"/>
    <cellStyle name="_TableRowHead_Q 9 3" xfId="15687" xr:uid="{00000000-0005-0000-0000-0000E53F0000}"/>
    <cellStyle name="_TableRowHead_Q 9 4" xfId="22415" xr:uid="{00000000-0005-0000-0000-0000E63F0000}"/>
    <cellStyle name="_TableRowHead_Rider Almudena 1" xfId="2307" xr:uid="{00000000-0005-0000-0000-0000E73F0000}"/>
    <cellStyle name="_TableRowHead_Rider Almudena 1 2" xfId="8874" xr:uid="{00000000-0005-0000-0000-0000E83F0000}"/>
    <cellStyle name="_TableRowHead_Rider Almudena 1 2 2" xfId="22416" xr:uid="{00000000-0005-0000-0000-0000E93F0000}"/>
    <cellStyle name="_TableRowHead_Rider Almudena 1 3" xfId="12173" xr:uid="{00000000-0005-0000-0000-0000EA3F0000}"/>
    <cellStyle name="_TableRowHead_Rider Almudena 1 4" xfId="8873" xr:uid="{00000000-0005-0000-0000-0000EB3F0000}"/>
    <cellStyle name="_TableRowHead_Rider Football" xfId="2308" xr:uid="{00000000-0005-0000-0000-0000EC3F0000}"/>
    <cellStyle name="_TableRowHead_Rider Football 2" xfId="2309" xr:uid="{00000000-0005-0000-0000-0000ED3F0000}"/>
    <cellStyle name="_TableRowHead_Rider Football 2 2" xfId="22417" xr:uid="{00000000-0005-0000-0000-0000EE3F0000}"/>
    <cellStyle name="_TableRowHead_Rider Football 2 3" xfId="8876" xr:uid="{00000000-0005-0000-0000-0000EF3F0000}"/>
    <cellStyle name="_TableRowHead_Rider Football 3" xfId="12174" xr:uid="{00000000-0005-0000-0000-0000F03F0000}"/>
    <cellStyle name="_TableRowHead_Rider Football 4" xfId="8875" xr:uid="{00000000-0005-0000-0000-0000F13F0000}"/>
    <cellStyle name="_TableRowHead_Rider Football_VOC Key Financials Web 2012 plano 3 diapos medio" xfId="8877" xr:uid="{00000000-0005-0000-0000-0000F23F0000}"/>
    <cellStyle name="_TableRowHead_Rider Football_VOC Key Financials Web 2012 plano 3 diapos medio 2" xfId="15701" xr:uid="{00000000-0005-0000-0000-0000F33F0000}"/>
    <cellStyle name="_TableRowHead_Rider Football_VOC Key Financials Web 2012 plano 4 primeras diapos" xfId="8878" xr:uid="{00000000-0005-0000-0000-0000F43F0000}"/>
    <cellStyle name="_TableRowHead_Rider Football_VOC Key Financials Web 2012 plano 4 primeras diapos 2" xfId="15702" xr:uid="{00000000-0005-0000-0000-0000F53F0000}"/>
    <cellStyle name="_TableRowHead_Rider Football_VOC Key Financials Web 2013 vinculos" xfId="2310" xr:uid="{00000000-0005-0000-0000-0000F63F0000}"/>
    <cellStyle name="_TableRowHead_SA US and Euro Deal Comp Outputs" xfId="2311" xr:uid="{00000000-0005-0000-0000-0000F73F0000}"/>
    <cellStyle name="_TableRowHead_SA US and Euro Deal Comp Outputs 2" xfId="2312" xr:uid="{00000000-0005-0000-0000-0000F83F0000}"/>
    <cellStyle name="_TableRowHead_SA US and Euro Deal Comp Outputs 2 2" xfId="22418" xr:uid="{00000000-0005-0000-0000-0000F93F0000}"/>
    <cellStyle name="_TableRowHead_SA US and Euro Deal Comp Outputs 2 3" xfId="8880" xr:uid="{00000000-0005-0000-0000-0000FA3F0000}"/>
    <cellStyle name="_TableRowHead_SA US and Euro Deal Comp Outputs 3" xfId="12175" xr:uid="{00000000-0005-0000-0000-0000FB3F0000}"/>
    <cellStyle name="_TableRowHead_SA US and Euro Deal Comp Outputs 4" xfId="8879" xr:uid="{00000000-0005-0000-0000-0000FC3F0000}"/>
    <cellStyle name="_TableRowHead_SA US and Euro Deal Comp Outputs_VOC Key Financials Web 2012 plano 3 diapos medio" xfId="8881" xr:uid="{00000000-0005-0000-0000-0000FD3F0000}"/>
    <cellStyle name="_TableRowHead_SA US and Euro Deal Comp Outputs_VOC Key Financials Web 2012 plano 3 diapos medio 2" xfId="15703" xr:uid="{00000000-0005-0000-0000-0000FE3F0000}"/>
    <cellStyle name="_TableRowHead_SA US and Euro Deal Comp Outputs_VOC Key Financials Web 2012 plano 4 primeras diapos" xfId="8882" xr:uid="{00000000-0005-0000-0000-0000FF3F0000}"/>
    <cellStyle name="_TableRowHead_SA US and Euro Deal Comp Outputs_VOC Key Financials Web 2012 plano 4 primeras diapos 2" xfId="15704" xr:uid="{00000000-0005-0000-0000-000000400000}"/>
    <cellStyle name="_TableRowHead_SA US and Euro Deal Comp Outputs_VOC Key Financials Web 2013 vinculos" xfId="2313" xr:uid="{00000000-0005-0000-0000-000001400000}"/>
    <cellStyle name="_TableRowHead_Telenet Client Financing Model 20030924" xfId="2314" xr:uid="{00000000-0005-0000-0000-000002400000}"/>
    <cellStyle name="_TableRowHead_Telenet Client Financing Model 20030924 2" xfId="2315" xr:uid="{00000000-0005-0000-0000-000003400000}"/>
    <cellStyle name="_TableRowHead_Telenet Client Financing Model 20030924 2 2" xfId="12177" xr:uid="{00000000-0005-0000-0000-000004400000}"/>
    <cellStyle name="_TableRowHead_Telenet Client Financing Model 20030924 2 3" xfId="8884" xr:uid="{00000000-0005-0000-0000-000005400000}"/>
    <cellStyle name="_TableRowHead_Telenet Client Financing Model 20030924 3" xfId="12176" xr:uid="{00000000-0005-0000-0000-000006400000}"/>
    <cellStyle name="_TableRowHead_Telenet Client Financing Model 20030924 4" xfId="8883" xr:uid="{00000000-0005-0000-0000-000007400000}"/>
    <cellStyle name="_TableRowHead_Telenet Client Financing Model 20030924_Back up 1T13 gráficos ppt" xfId="20584" xr:uid="{00000000-0005-0000-0000-000008400000}"/>
    <cellStyle name="_TableRowHead_Telenet Client Financing Model 20030924_VOC Key Financials Web 2012 plano 3 diapos medio" xfId="8885" xr:uid="{00000000-0005-0000-0000-000009400000}"/>
    <cellStyle name="_TableRowHead_Telenet Client Financing Model 20030924_VOC Key Financials Web 2012 plano 3 diapos medio 2" xfId="15705" xr:uid="{00000000-0005-0000-0000-00000A400000}"/>
    <cellStyle name="_TableRowHead_Telenet Client Financing Model 20030924_VOC Key Financials Web 2012 plano 4 primeras diapos" xfId="8886" xr:uid="{00000000-0005-0000-0000-00000B400000}"/>
    <cellStyle name="_TableRowHead_Telenet Client Financing Model 20030924_VOC Key Financials Web 2012 plano 4 primeras diapos 2" xfId="15706" xr:uid="{00000000-0005-0000-0000-00000C400000}"/>
    <cellStyle name="_TableRowHead_Telenet Client Financing Model 20030924_VOC Key Financials Web 2013 vinculos" xfId="2316" xr:uid="{00000000-0005-0000-0000-00000D400000}"/>
    <cellStyle name="_TableRowHead_Vodafone model" xfId="2317" xr:uid="{00000000-0005-0000-0000-00000E400000}"/>
    <cellStyle name="_TableRowHead_Vodafone model 2" xfId="2318" xr:uid="{00000000-0005-0000-0000-00000F400000}"/>
    <cellStyle name="_TableRowHead_Vodafone model 2 2" xfId="8889" xr:uid="{00000000-0005-0000-0000-000010400000}"/>
    <cellStyle name="_TableRowHead_Vodafone model 2 2 2" xfId="19743" xr:uid="{00000000-0005-0000-0000-000011400000}"/>
    <cellStyle name="_TableRowHead_Vodafone model 2 2 3" xfId="15708" xr:uid="{00000000-0005-0000-0000-000012400000}"/>
    <cellStyle name="_TableRowHead_Vodafone model 2 2 4" xfId="22420" xr:uid="{00000000-0005-0000-0000-000013400000}"/>
    <cellStyle name="_TableRowHead_Vodafone model 2 3" xfId="17269" xr:uid="{00000000-0005-0000-0000-000014400000}"/>
    <cellStyle name="_TableRowHead_Vodafone model 2 4" xfId="12179" xr:uid="{00000000-0005-0000-0000-000015400000}"/>
    <cellStyle name="_TableRowHead_Vodafone model 2 5" xfId="22419" xr:uid="{00000000-0005-0000-0000-000016400000}"/>
    <cellStyle name="_TableRowHead_Vodafone model 2 6" xfId="8888" xr:uid="{00000000-0005-0000-0000-000017400000}"/>
    <cellStyle name="_TableRowHead_Vodafone model 3" xfId="8890" xr:uid="{00000000-0005-0000-0000-000018400000}"/>
    <cellStyle name="_TableRowHead_Vodafone model 3 2" xfId="19744" xr:uid="{00000000-0005-0000-0000-000019400000}"/>
    <cellStyle name="_TableRowHead_Vodafone model 3 3" xfId="15709" xr:uid="{00000000-0005-0000-0000-00001A400000}"/>
    <cellStyle name="_TableRowHead_Vodafone model 3 4" xfId="22421" xr:uid="{00000000-0005-0000-0000-00001B400000}"/>
    <cellStyle name="_TableRowHead_Vodafone model 4" xfId="8891" xr:uid="{00000000-0005-0000-0000-00001C400000}"/>
    <cellStyle name="_TableRowHead_Vodafone model 4 2" xfId="19742" xr:uid="{00000000-0005-0000-0000-00001D400000}"/>
    <cellStyle name="_TableRowHead_Vodafone model 4 3" xfId="15707" xr:uid="{00000000-0005-0000-0000-00001E400000}"/>
    <cellStyle name="_TableRowHead_Vodafone model 4 4" xfId="22422" xr:uid="{00000000-0005-0000-0000-00001F400000}"/>
    <cellStyle name="_TableRowHead_Vodafone model 5" xfId="8892" xr:uid="{00000000-0005-0000-0000-000020400000}"/>
    <cellStyle name="_TableRowHead_Vodafone model 5 2" xfId="22423" xr:uid="{00000000-0005-0000-0000-000021400000}"/>
    <cellStyle name="_TableRowHead_Vodafone model 6" xfId="12178" xr:uid="{00000000-0005-0000-0000-000022400000}"/>
    <cellStyle name="_TableRowHead_Vodafone model 7" xfId="8887" xr:uid="{00000000-0005-0000-0000-000023400000}"/>
    <cellStyle name="_TableRowHeading" xfId="2319" xr:uid="{00000000-0005-0000-0000-000024400000}"/>
    <cellStyle name="_TableRowHeading 2" xfId="2320" xr:uid="{00000000-0005-0000-0000-000025400000}"/>
    <cellStyle name="_TableRowHeading 2 2" xfId="12181" xr:uid="{00000000-0005-0000-0000-000026400000}"/>
    <cellStyle name="_TableRowHeading 2 3" xfId="8894" xr:uid="{00000000-0005-0000-0000-000027400000}"/>
    <cellStyle name="_TableRowHeading 3" xfId="12180" xr:uid="{00000000-0005-0000-0000-000028400000}"/>
    <cellStyle name="_TableRowHeading 4" xfId="8893" xr:uid="{00000000-0005-0000-0000-000029400000}"/>
    <cellStyle name="_TableRowHeading_Back up 1T13 gráficos ppt" xfId="20585" xr:uid="{00000000-0005-0000-0000-00002A400000}"/>
    <cellStyle name="_TableRowHeading_VOC Key Financials Web 2012 plano 3 diapos medio" xfId="8895" xr:uid="{00000000-0005-0000-0000-00002B400000}"/>
    <cellStyle name="_TableRowHeading_VOC Key Financials Web 2012 plano 3 diapos medio 2" xfId="15710" xr:uid="{00000000-0005-0000-0000-00002C400000}"/>
    <cellStyle name="_TableRowHeading_VOC Key Financials Web 2012 plano 4 primeras diapos" xfId="8896" xr:uid="{00000000-0005-0000-0000-00002D400000}"/>
    <cellStyle name="_TableRowHeading_VOC Key Financials Web 2012 plano 4 primeras diapos 2" xfId="15711" xr:uid="{00000000-0005-0000-0000-00002E400000}"/>
    <cellStyle name="_TableRowHeading_VOC Key Financials Web 2013 vinculos" xfId="2321" xr:uid="{00000000-0005-0000-0000-00002F400000}"/>
    <cellStyle name="_TableSuperHead" xfId="2322" xr:uid="{00000000-0005-0000-0000-000030400000}"/>
    <cellStyle name="_TableSuperHead 2" xfId="12182" xr:uid="{00000000-0005-0000-0000-000031400000}"/>
    <cellStyle name="_TableSuperHead 3" xfId="8897" xr:uid="{00000000-0005-0000-0000-000032400000}"/>
    <cellStyle name="_TableSuperHead_01 Infrastructure Model" xfId="2323" xr:uid="{00000000-0005-0000-0000-000033400000}"/>
    <cellStyle name="_TableSuperHead_01 Infrastructure Model 2" xfId="12183" xr:uid="{00000000-0005-0000-0000-000034400000}"/>
    <cellStyle name="_TableSuperHead_01 Infrastructure Model 3" xfId="8898" xr:uid="{00000000-0005-0000-0000-000035400000}"/>
    <cellStyle name="_TableSuperHead_01 Logistics Deal Comp" xfId="2324" xr:uid="{00000000-0005-0000-0000-000036400000}"/>
    <cellStyle name="_TableSuperHead_01 Logistics Deal Comp 2" xfId="2325" xr:uid="{00000000-0005-0000-0000-000037400000}"/>
    <cellStyle name="_TableSuperHead_01 Logistics Deal Comp 2 2" xfId="12185" xr:uid="{00000000-0005-0000-0000-000038400000}"/>
    <cellStyle name="_TableSuperHead_01 Logistics Deal Comp 2 3" xfId="8900" xr:uid="{00000000-0005-0000-0000-000039400000}"/>
    <cellStyle name="_TableSuperHead_01 Logistics Deal Comp 3" xfId="8901" xr:uid="{00000000-0005-0000-0000-00003A400000}"/>
    <cellStyle name="_TableSuperHead_01 Logistics Deal Comp 3 2" xfId="22424" xr:uid="{00000000-0005-0000-0000-00003B400000}"/>
    <cellStyle name="_TableSuperHead_01 Logistics Deal Comp 4" xfId="12184" xr:uid="{00000000-0005-0000-0000-00003C400000}"/>
    <cellStyle name="_TableSuperHead_01 Logistics Deal Comp 5" xfId="8899" xr:uid="{00000000-0005-0000-0000-00003D400000}"/>
    <cellStyle name="_TableSuperHead_01 Logistics Deal Comp_Back up 1T13 gráficos ppt" xfId="20586" xr:uid="{00000000-0005-0000-0000-00003E400000}"/>
    <cellStyle name="_TableSuperHead_01 Logistics Deal Comp_VOC Key Financials Web 2012 plano 3 diapos medio" xfId="8902" xr:uid="{00000000-0005-0000-0000-00003F400000}"/>
    <cellStyle name="_TableSuperHead_01 Logistics Deal Comp_VOC Key Financials Web 2012 plano 3 diapos medio 2" xfId="15712" xr:uid="{00000000-0005-0000-0000-000040400000}"/>
    <cellStyle name="_TableSuperHead_01 Logistics Deal Comp_VOC Key Financials Web 2012 plano 4 primeras diapos" xfId="8903" xr:uid="{00000000-0005-0000-0000-000041400000}"/>
    <cellStyle name="_TableSuperHead_01 Logistics Deal Comp_VOC Key Financials Web 2012 plano 4 primeras diapos 2" xfId="15713" xr:uid="{00000000-0005-0000-0000-000042400000}"/>
    <cellStyle name="_TableSuperHead_01 Logistics Deal Comp_VOC Key Financials Web 2013 vinculos" xfId="2326" xr:uid="{00000000-0005-0000-0000-000043400000}"/>
    <cellStyle name="_TableSuperHead_01 Revenue and EBITDA Bridge by Park" xfId="2327" xr:uid="{00000000-0005-0000-0000-000044400000}"/>
    <cellStyle name="_TableSuperHead_01 Revenue and EBITDA Bridge by Park 2" xfId="12186" xr:uid="{00000000-0005-0000-0000-000045400000}"/>
    <cellStyle name="_TableSuperHead_01 Revenue and EBITDA Bridge by Park 3" xfId="8904" xr:uid="{00000000-0005-0000-0000-000046400000}"/>
    <cellStyle name="_TableSuperHead_01 USP Base Financials" xfId="2328" xr:uid="{00000000-0005-0000-0000-000047400000}"/>
    <cellStyle name="_TableSuperHead_01 USP Base Financials 2" xfId="12187" xr:uid="{00000000-0005-0000-0000-000048400000}"/>
    <cellStyle name="_TableSuperHead_01 USP Base Financials 3" xfId="8905" xr:uid="{00000000-0005-0000-0000-000049400000}"/>
    <cellStyle name="_TableSuperHead_02 Atlantico" xfId="2329" xr:uid="{00000000-0005-0000-0000-00004A400000}"/>
    <cellStyle name="_TableSuperHead_02 Atlantico 2" xfId="2330" xr:uid="{00000000-0005-0000-0000-00004B400000}"/>
    <cellStyle name="_TableSuperHead_02 Atlantico 2 2" xfId="22425" xr:uid="{00000000-0005-0000-0000-00004C400000}"/>
    <cellStyle name="_TableSuperHead_02 Atlantico 2 3" xfId="8907" xr:uid="{00000000-0005-0000-0000-00004D400000}"/>
    <cellStyle name="_TableSuperHead_02 Atlantico 3" xfId="12188" xr:uid="{00000000-0005-0000-0000-00004E400000}"/>
    <cellStyle name="_TableSuperHead_02 Atlantico 4" xfId="8906" xr:uid="{00000000-0005-0000-0000-00004F400000}"/>
    <cellStyle name="_TableSuperHead_02 Atlantico_VOC Key Financials Web 2012 plano 3 diapos medio" xfId="8908" xr:uid="{00000000-0005-0000-0000-000050400000}"/>
    <cellStyle name="_TableSuperHead_02 Atlantico_VOC Key Financials Web 2012 plano 3 diapos medio 2" xfId="15714" xr:uid="{00000000-0005-0000-0000-000051400000}"/>
    <cellStyle name="_TableSuperHead_02 Atlantico_VOC Key Financials Web 2012 plano 4 primeras diapos" xfId="8909" xr:uid="{00000000-0005-0000-0000-000052400000}"/>
    <cellStyle name="_TableSuperHead_02 Atlantico_VOC Key Financials Web 2012 plano 4 primeras diapos 2" xfId="15715" xr:uid="{00000000-0005-0000-0000-000053400000}"/>
    <cellStyle name="_TableSuperHead_02 Atlantico_VOC Key Financials Web 2013 vinculos" xfId="2331" xr:uid="{00000000-0005-0000-0000-000054400000}"/>
    <cellStyle name="_TableSuperHead_02 Operating Financials" xfId="2332" xr:uid="{00000000-0005-0000-0000-000055400000}"/>
    <cellStyle name="_TableSuperHead_02 Operating Financials 2" xfId="12189" xr:uid="{00000000-0005-0000-0000-000056400000}"/>
    <cellStyle name="_TableSuperHead_02 Operating Financials 3" xfId="8910" xr:uid="{00000000-0005-0000-0000-000057400000}"/>
    <cellStyle name="_TableSuperHead_02 TDC Merger Plan" xfId="2333" xr:uid="{00000000-0005-0000-0000-000058400000}"/>
    <cellStyle name="_TableSuperHead_02 TDC Merger Plan 2" xfId="12190" xr:uid="{00000000-0005-0000-0000-000059400000}"/>
    <cellStyle name="_TableSuperHead_02 TDC Merger Plan 3" xfId="8911" xr:uid="{00000000-0005-0000-0000-00005A400000}"/>
    <cellStyle name="_TableSuperHead_03 Hopi Hari" xfId="2334" xr:uid="{00000000-0005-0000-0000-00005B400000}"/>
    <cellStyle name="_TableSuperHead_03 Hopi Hari 2" xfId="12191" xr:uid="{00000000-0005-0000-0000-00005C400000}"/>
    <cellStyle name="_TableSuperHead_03 Hopi Hari 3" xfId="8912" xr:uid="{00000000-0005-0000-0000-00005D400000}"/>
    <cellStyle name="_TableSuperHead_03 Merger Market Multiples" xfId="2335" xr:uid="{00000000-0005-0000-0000-00005E400000}"/>
    <cellStyle name="_TableSuperHead_03 Merger Market Multiples 2" xfId="2336" xr:uid="{00000000-0005-0000-0000-00005F400000}"/>
    <cellStyle name="_TableSuperHead_03 Merger Market Multiples 2 2" xfId="22426" xr:uid="{00000000-0005-0000-0000-000060400000}"/>
    <cellStyle name="_TableSuperHead_03 Merger Market Multiples 2 3" xfId="8914" xr:uid="{00000000-0005-0000-0000-000061400000}"/>
    <cellStyle name="_TableSuperHead_03 Merger Market Multiples 3" xfId="12192" xr:uid="{00000000-0005-0000-0000-000062400000}"/>
    <cellStyle name="_TableSuperHead_03 Merger Market Multiples 4" xfId="8913" xr:uid="{00000000-0005-0000-0000-000063400000}"/>
    <cellStyle name="_TableSuperHead_03 Merger Market Multiples_VOC Key Financials Web 2012 plano 3 diapos medio" xfId="8915" xr:uid="{00000000-0005-0000-0000-000064400000}"/>
    <cellStyle name="_TableSuperHead_03 Merger Market Multiples_VOC Key Financials Web 2012 plano 3 diapos medio 2" xfId="15716" xr:uid="{00000000-0005-0000-0000-000065400000}"/>
    <cellStyle name="_TableSuperHead_03 Merger Market Multiples_VOC Key Financials Web 2012 plano 4 primeras diapos" xfId="8916" xr:uid="{00000000-0005-0000-0000-000066400000}"/>
    <cellStyle name="_TableSuperHead_03 Merger Market Multiples_VOC Key Financials Web 2012 plano 4 primeras diapos 2" xfId="15717" xr:uid="{00000000-0005-0000-0000-000067400000}"/>
    <cellStyle name="_TableSuperHead_03 Merger Market Multiples_VOC Key Financials Web 2013 vinculos" xfId="2337" xr:uid="{00000000-0005-0000-0000-000068400000}"/>
    <cellStyle name="_TableSuperHead_03 Projecciones VAL JAn 2003" xfId="2338" xr:uid="{00000000-0005-0000-0000-000069400000}"/>
    <cellStyle name="_TableSuperHead_03 Projecciones VAL JAn 2003 2" xfId="2339" xr:uid="{00000000-0005-0000-0000-00006A400000}"/>
    <cellStyle name="_TableSuperHead_03 Projecciones VAL JAn 2003 2 2" xfId="12194" xr:uid="{00000000-0005-0000-0000-00006B400000}"/>
    <cellStyle name="_TableSuperHead_03 Projecciones VAL JAn 2003 2 3" xfId="8918" xr:uid="{00000000-0005-0000-0000-00006C400000}"/>
    <cellStyle name="_TableSuperHead_03 Projecciones VAL JAn 2003 3" xfId="8919" xr:uid="{00000000-0005-0000-0000-00006D400000}"/>
    <cellStyle name="_TableSuperHead_03 Projecciones VAL JAn 2003 3 2" xfId="22427" xr:uid="{00000000-0005-0000-0000-00006E400000}"/>
    <cellStyle name="_TableSuperHead_03 Projecciones VAL JAn 2003 4" xfId="12193" xr:uid="{00000000-0005-0000-0000-00006F400000}"/>
    <cellStyle name="_TableSuperHead_03 Projecciones VAL JAn 2003 5" xfId="8917" xr:uid="{00000000-0005-0000-0000-000070400000}"/>
    <cellStyle name="_TableSuperHead_03 Projecciones VAL JAn 2003_Back up 1T13 gráficos ppt" xfId="20587" xr:uid="{00000000-0005-0000-0000-000071400000}"/>
    <cellStyle name="_TableSuperHead_03 Projecciones VAL JAn 2003_VOC Key Financials Web 2012 plano 3 diapos medio" xfId="8920" xr:uid="{00000000-0005-0000-0000-000072400000}"/>
    <cellStyle name="_TableSuperHead_03 Projecciones VAL JAn 2003_VOC Key Financials Web 2012 plano 3 diapos medio 2" xfId="15718" xr:uid="{00000000-0005-0000-0000-000073400000}"/>
    <cellStyle name="_TableSuperHead_03 Projecciones VAL JAn 2003_VOC Key Financials Web 2012 plano 4 primeras diapos" xfId="8921" xr:uid="{00000000-0005-0000-0000-000074400000}"/>
    <cellStyle name="_TableSuperHead_03 Projecciones VAL JAn 2003_VOC Key Financials Web 2012 plano 4 primeras diapos 2" xfId="15719" xr:uid="{00000000-0005-0000-0000-000075400000}"/>
    <cellStyle name="_TableSuperHead_03 Projecciones VAL JAn 2003_VOC Key Financials Web 2013 vinculos" xfId="2340" xr:uid="{00000000-0005-0000-0000-000076400000}"/>
    <cellStyle name="_TableSuperHead_03 Spanish Medium Sized Banks CSC Feb 2003" xfId="2341" xr:uid="{00000000-0005-0000-0000-000077400000}"/>
    <cellStyle name="_TableSuperHead_03 Spanish Medium Sized Banks CSC Feb 2003 2" xfId="2342" xr:uid="{00000000-0005-0000-0000-000078400000}"/>
    <cellStyle name="_TableSuperHead_03 Spanish Medium Sized Banks CSC Feb 2003 2 2" xfId="22428" xr:uid="{00000000-0005-0000-0000-000079400000}"/>
    <cellStyle name="_TableSuperHead_03 Spanish Medium Sized Banks CSC Feb 2003 2 3" xfId="8923" xr:uid="{00000000-0005-0000-0000-00007A400000}"/>
    <cellStyle name="_TableSuperHead_03 Spanish Medium Sized Banks CSC Feb 2003 3" xfId="12195" xr:uid="{00000000-0005-0000-0000-00007B400000}"/>
    <cellStyle name="_TableSuperHead_03 Spanish Medium Sized Banks CSC Feb 2003 4" xfId="8922" xr:uid="{00000000-0005-0000-0000-00007C400000}"/>
    <cellStyle name="_TableSuperHead_03 Spanish Medium Sized Banks CSC Feb 2003_VOC Key Financials Web 2012 plano 3 diapos medio" xfId="8924" xr:uid="{00000000-0005-0000-0000-00007D400000}"/>
    <cellStyle name="_TableSuperHead_03 Spanish Medium Sized Banks CSC Feb 2003_VOC Key Financials Web 2012 plano 3 diapos medio 2" xfId="15720" xr:uid="{00000000-0005-0000-0000-00007E400000}"/>
    <cellStyle name="_TableSuperHead_03 Spanish Medium Sized Banks CSC Feb 2003_VOC Key Financials Web 2012 plano 4 primeras diapos" xfId="8925" xr:uid="{00000000-0005-0000-0000-00007F400000}"/>
    <cellStyle name="_TableSuperHead_03 Spanish Medium Sized Banks CSC Feb 2003_VOC Key Financials Web 2012 plano 4 primeras diapos 2" xfId="15721" xr:uid="{00000000-0005-0000-0000-000080400000}"/>
    <cellStyle name="_TableSuperHead_03 Spanish Medium Sized Banks CSC Feb 2003_VOC Key Financials Web 2013 vinculos" xfId="2343" xr:uid="{00000000-0005-0000-0000-000081400000}"/>
    <cellStyle name="_TableSuperHead_04Bridges" xfId="2344" xr:uid="{00000000-0005-0000-0000-000082400000}"/>
    <cellStyle name="_TableSuperHead_04Bridges 2" xfId="12196" xr:uid="{00000000-0005-0000-0000-000083400000}"/>
    <cellStyle name="_TableSuperHead_04Bridges 3" xfId="8926" xr:uid="{00000000-0005-0000-0000-000084400000}"/>
    <cellStyle name="_TableSuperHead_05  2007 07 09 - european media CSC (TMT Site)" xfId="2345" xr:uid="{00000000-0005-0000-0000-000085400000}"/>
    <cellStyle name="_TableSuperHead_05  2007 07 09 - european media CSC (TMT Site) 2" xfId="2346" xr:uid="{00000000-0005-0000-0000-000086400000}"/>
    <cellStyle name="_TableSuperHead_05  2007 07 09 - european media CSC (TMT Site) 2 2" xfId="12198" xr:uid="{00000000-0005-0000-0000-000087400000}"/>
    <cellStyle name="_TableSuperHead_05  2007 07 09 - european media CSC (TMT Site) 2 3" xfId="8928" xr:uid="{00000000-0005-0000-0000-000088400000}"/>
    <cellStyle name="_TableSuperHead_05  2007 07 09 - european media CSC (TMT Site) 3" xfId="8929" xr:uid="{00000000-0005-0000-0000-000089400000}"/>
    <cellStyle name="_TableSuperHead_05  2007 07 09 - european media CSC (TMT Site) 3 2" xfId="22429" xr:uid="{00000000-0005-0000-0000-00008A400000}"/>
    <cellStyle name="_TableSuperHead_05  2007 07 09 - european media CSC (TMT Site) 4" xfId="12197" xr:uid="{00000000-0005-0000-0000-00008B400000}"/>
    <cellStyle name="_TableSuperHead_05  2007 07 09 - european media CSC (TMT Site) 5" xfId="8927" xr:uid="{00000000-0005-0000-0000-00008C400000}"/>
    <cellStyle name="_TableSuperHead_05  2007 07 09 - european media CSC (TMT Site)_Back up 1T13 gráficos ppt" xfId="20588" xr:uid="{00000000-0005-0000-0000-00008D400000}"/>
    <cellStyle name="_TableSuperHead_05  2007 07 09 - european media CSC (TMT Site)_VOC Key Financials Web 2012 plano 3 diapos medio" xfId="8930" xr:uid="{00000000-0005-0000-0000-00008E400000}"/>
    <cellStyle name="_TableSuperHead_05  2007 07 09 - european media CSC (TMT Site)_VOC Key Financials Web 2012 plano 3 diapos medio 2" xfId="15722" xr:uid="{00000000-0005-0000-0000-00008F400000}"/>
    <cellStyle name="_TableSuperHead_05  2007 07 09 - european media CSC (TMT Site)_VOC Key Financials Web 2012 plano 4 primeras diapos" xfId="8931" xr:uid="{00000000-0005-0000-0000-000090400000}"/>
    <cellStyle name="_TableSuperHead_05  2007 07 09 - european media CSC (TMT Site)_VOC Key Financials Web 2012 plano 4 primeras diapos 2" xfId="15723" xr:uid="{00000000-0005-0000-0000-000091400000}"/>
    <cellStyle name="_TableSuperHead_05  2007 07 09 - european media CSC (TMT Site)_VOC Key Financials Web 2013 vinculos" xfId="2347" xr:uid="{00000000-0005-0000-0000-000092400000}"/>
    <cellStyle name="_TableSuperHead_05 Operating Model" xfId="2348" xr:uid="{00000000-0005-0000-0000-000093400000}"/>
    <cellStyle name="_TableSuperHead_05 Operating Model 2" xfId="12199" xr:uid="{00000000-0005-0000-0000-000094400000}"/>
    <cellStyle name="_TableSuperHead_05 Operating Model 3" xfId="8932" xr:uid="{00000000-0005-0000-0000-000095400000}"/>
    <cellStyle name="_TableSuperHead_05 Valuation tables con nuevas proyecciones" xfId="2349" xr:uid="{00000000-0005-0000-0000-000096400000}"/>
    <cellStyle name="_TableSuperHead_05 Valuation tables con nuevas proyecciones 2" xfId="2350" xr:uid="{00000000-0005-0000-0000-000097400000}"/>
    <cellStyle name="_TableSuperHead_05 Valuation tables con nuevas proyecciones 2 2" xfId="12201" xr:uid="{00000000-0005-0000-0000-000098400000}"/>
    <cellStyle name="_TableSuperHead_05 Valuation tables con nuevas proyecciones 2 3" xfId="8934" xr:uid="{00000000-0005-0000-0000-000099400000}"/>
    <cellStyle name="_TableSuperHead_05 Valuation tables con nuevas proyecciones 3" xfId="8935" xr:uid="{00000000-0005-0000-0000-00009A400000}"/>
    <cellStyle name="_TableSuperHead_05 Valuation tables con nuevas proyecciones 3 2" xfId="22430" xr:uid="{00000000-0005-0000-0000-00009B400000}"/>
    <cellStyle name="_TableSuperHead_05 Valuation tables con nuevas proyecciones 4" xfId="12200" xr:uid="{00000000-0005-0000-0000-00009C400000}"/>
    <cellStyle name="_TableSuperHead_05 Valuation tables con nuevas proyecciones 5" xfId="8933" xr:uid="{00000000-0005-0000-0000-00009D400000}"/>
    <cellStyle name="_TableSuperHead_05 Valuation tables con nuevas proyecciones_Back up 1T13 gráficos ppt" xfId="20589" xr:uid="{00000000-0005-0000-0000-00009E400000}"/>
    <cellStyle name="_TableSuperHead_05 Valuation tables con nuevas proyecciones_VOC Key Financials Web 2012 plano 3 diapos medio" xfId="8936" xr:uid="{00000000-0005-0000-0000-00009F400000}"/>
    <cellStyle name="_TableSuperHead_05 Valuation tables con nuevas proyecciones_VOC Key Financials Web 2012 plano 3 diapos medio 2" xfId="15724" xr:uid="{00000000-0005-0000-0000-0000A0400000}"/>
    <cellStyle name="_TableSuperHead_05 Valuation tables con nuevas proyecciones_VOC Key Financials Web 2012 plano 4 primeras diapos" xfId="8937" xr:uid="{00000000-0005-0000-0000-0000A1400000}"/>
    <cellStyle name="_TableSuperHead_05 Valuation tables con nuevas proyecciones_VOC Key Financials Web 2012 plano 4 primeras diapos 2" xfId="15725" xr:uid="{00000000-0005-0000-0000-0000A2400000}"/>
    <cellStyle name="_TableSuperHead_05 Valuation tables con nuevas proyecciones_VOC Key Financials Web 2013 vinculos" xfId="2351" xr:uid="{00000000-0005-0000-0000-0000A3400000}"/>
    <cellStyle name="_TableSuperHead_06 Cortefiel Model" xfId="2352" xr:uid="{00000000-0005-0000-0000-0000A4400000}"/>
    <cellStyle name="_TableSuperHead_06 Cortefiel Model 2" xfId="2353" xr:uid="{00000000-0005-0000-0000-0000A5400000}"/>
    <cellStyle name="_TableSuperHead_06 Cortefiel Model 2 2" xfId="12203" xr:uid="{00000000-0005-0000-0000-0000A6400000}"/>
    <cellStyle name="_TableSuperHead_06 Cortefiel Model 2 3" xfId="8939" xr:uid="{00000000-0005-0000-0000-0000A7400000}"/>
    <cellStyle name="_TableSuperHead_06 Cortefiel Model 3" xfId="8940" xr:uid="{00000000-0005-0000-0000-0000A8400000}"/>
    <cellStyle name="_TableSuperHead_06 Cortefiel Model 3 2" xfId="22431" xr:uid="{00000000-0005-0000-0000-0000A9400000}"/>
    <cellStyle name="_TableSuperHead_06 Cortefiel Model 4" xfId="12202" xr:uid="{00000000-0005-0000-0000-0000AA400000}"/>
    <cellStyle name="_TableSuperHead_06 Cortefiel Model 5" xfId="8938" xr:uid="{00000000-0005-0000-0000-0000AB400000}"/>
    <cellStyle name="_TableSuperHead_06 Cortefiel Model_Back up 1T13 gráficos ppt" xfId="20590" xr:uid="{00000000-0005-0000-0000-0000AC400000}"/>
    <cellStyle name="_TableSuperHead_06 Cortefiel Model_VOC Key Financials Web 2012 plano 3 diapos medio" xfId="8941" xr:uid="{00000000-0005-0000-0000-0000AD400000}"/>
    <cellStyle name="_TableSuperHead_06 Cortefiel Model_VOC Key Financials Web 2012 plano 3 diapos medio 2" xfId="15726" xr:uid="{00000000-0005-0000-0000-0000AE400000}"/>
    <cellStyle name="_TableSuperHead_06 Cortefiel Model_VOC Key Financials Web 2012 plano 4 primeras diapos" xfId="8942" xr:uid="{00000000-0005-0000-0000-0000AF400000}"/>
    <cellStyle name="_TableSuperHead_06 Cortefiel Model_VOC Key Financials Web 2012 plano 4 primeras diapos 2" xfId="15727" xr:uid="{00000000-0005-0000-0000-0000B0400000}"/>
    <cellStyle name="_TableSuperHead_06 Cortefiel Model_VOC Key Financials Web 2013 vinculos" xfId="2354" xr:uid="{00000000-0005-0000-0000-0000B1400000}"/>
    <cellStyle name="_TableSuperHead_07 Prosegur Model 2006" xfId="2355" xr:uid="{00000000-0005-0000-0000-0000B2400000}"/>
    <cellStyle name="_TableSuperHead_07 Prosegur Model 2006 2" xfId="2356" xr:uid="{00000000-0005-0000-0000-0000B3400000}"/>
    <cellStyle name="_TableSuperHead_07 Prosegur Model 2006 2 2" xfId="12205" xr:uid="{00000000-0005-0000-0000-0000B4400000}"/>
    <cellStyle name="_TableSuperHead_07 Prosegur Model 2006 2 3" xfId="8944" xr:uid="{00000000-0005-0000-0000-0000B5400000}"/>
    <cellStyle name="_TableSuperHead_07 Prosegur Model 2006 3" xfId="8945" xr:uid="{00000000-0005-0000-0000-0000B6400000}"/>
    <cellStyle name="_TableSuperHead_07 Prosegur Model 2006 3 2" xfId="22432" xr:uid="{00000000-0005-0000-0000-0000B7400000}"/>
    <cellStyle name="_TableSuperHead_07 Prosegur Model 2006 4" xfId="12204" xr:uid="{00000000-0005-0000-0000-0000B8400000}"/>
    <cellStyle name="_TableSuperHead_07 Prosegur Model 2006 5" xfId="8943" xr:uid="{00000000-0005-0000-0000-0000B9400000}"/>
    <cellStyle name="_TableSuperHead_07 Prosegur Model 2006_Back up 1T13 gráficos ppt" xfId="20591" xr:uid="{00000000-0005-0000-0000-0000BA400000}"/>
    <cellStyle name="_TableSuperHead_07 Prosegur Model 2006_VOC Key Financials Web 2012 plano 3 diapos medio" xfId="8946" xr:uid="{00000000-0005-0000-0000-0000BB400000}"/>
    <cellStyle name="_TableSuperHead_07 Prosegur Model 2006_VOC Key Financials Web 2012 plano 3 diapos medio 2" xfId="15728" xr:uid="{00000000-0005-0000-0000-0000BC400000}"/>
    <cellStyle name="_TableSuperHead_07 Prosegur Model 2006_VOC Key Financials Web 2012 plano 4 primeras diapos" xfId="8947" xr:uid="{00000000-0005-0000-0000-0000BD400000}"/>
    <cellStyle name="_TableSuperHead_07 Prosegur Model 2006_VOC Key Financials Web 2012 plano 4 primeras diapos 2" xfId="15729" xr:uid="{00000000-0005-0000-0000-0000BE400000}"/>
    <cellStyle name="_TableSuperHead_07 Prosegur Model 2006_VOC Key Financials Web 2013 vinculos" xfId="2357" xr:uid="{00000000-0005-0000-0000-0000BF400000}"/>
    <cellStyle name="_TableSuperHead_08 Operating Model" xfId="2358" xr:uid="{00000000-0005-0000-0000-0000C0400000}"/>
    <cellStyle name="_TableSuperHead_08 Operating Model 2" xfId="12206" xr:uid="{00000000-0005-0000-0000-0000C1400000}"/>
    <cellStyle name="_TableSuperHead_08 Operating Model 3" xfId="8948" xr:uid="{00000000-0005-0000-0000-0000C2400000}"/>
    <cellStyle name="_TableSuperHead_09 Operating Model" xfId="2359" xr:uid="{00000000-0005-0000-0000-0000C3400000}"/>
    <cellStyle name="_TableSuperHead_09 Operating Model 2" xfId="12207" xr:uid="{00000000-0005-0000-0000-0000C4400000}"/>
    <cellStyle name="_TableSuperHead_09 Operating Model 3" xfId="8949" xr:uid="{00000000-0005-0000-0000-0000C5400000}"/>
    <cellStyle name="_TableSuperHead_10 Integrated Model" xfId="2360" xr:uid="{00000000-0005-0000-0000-0000C6400000}"/>
    <cellStyle name="_TableSuperHead_10 Integrated Model 2" xfId="2361" xr:uid="{00000000-0005-0000-0000-0000C7400000}"/>
    <cellStyle name="_TableSuperHead_10 Integrated Model 2 2" xfId="22433" xr:uid="{00000000-0005-0000-0000-0000C8400000}"/>
    <cellStyle name="_TableSuperHead_10 Integrated Model 2 3" xfId="8951" xr:uid="{00000000-0005-0000-0000-0000C9400000}"/>
    <cellStyle name="_TableSuperHead_10 Integrated Model 3" xfId="12208" xr:uid="{00000000-0005-0000-0000-0000CA400000}"/>
    <cellStyle name="_TableSuperHead_10 Integrated Model 4" xfId="8950" xr:uid="{00000000-0005-0000-0000-0000CB400000}"/>
    <cellStyle name="_TableSuperHead_10 Integrated Model_VOC Key Financials Web 2012 plano 3 diapos medio" xfId="8952" xr:uid="{00000000-0005-0000-0000-0000CC400000}"/>
    <cellStyle name="_TableSuperHead_10 Integrated Model_VOC Key Financials Web 2012 plano 3 diapos medio 2" xfId="15730" xr:uid="{00000000-0005-0000-0000-0000CD400000}"/>
    <cellStyle name="_TableSuperHead_10 Integrated Model_VOC Key Financials Web 2012 plano 4 primeras diapos" xfId="8953" xr:uid="{00000000-0005-0000-0000-0000CE400000}"/>
    <cellStyle name="_TableSuperHead_10 Integrated Model_VOC Key Financials Web 2012 plano 4 primeras diapos 2" xfId="15731" xr:uid="{00000000-0005-0000-0000-0000CF400000}"/>
    <cellStyle name="_TableSuperHead_10 Integrated Model_VOC Key Financials Web 2013 vinculos" xfId="2362" xr:uid="{00000000-0005-0000-0000-0000D0400000}"/>
    <cellStyle name="_TableSuperHead_10 Logistics CSC" xfId="2363" xr:uid="{00000000-0005-0000-0000-0000D1400000}"/>
    <cellStyle name="_TableSuperHead_10 Logistics CSC 2" xfId="2364" xr:uid="{00000000-0005-0000-0000-0000D2400000}"/>
    <cellStyle name="_TableSuperHead_10 Logistics CSC 2 2" xfId="12210" xr:uid="{00000000-0005-0000-0000-0000D3400000}"/>
    <cellStyle name="_TableSuperHead_10 Logistics CSC 2 3" xfId="8955" xr:uid="{00000000-0005-0000-0000-0000D4400000}"/>
    <cellStyle name="_TableSuperHead_10 Logistics CSC 3" xfId="8956" xr:uid="{00000000-0005-0000-0000-0000D5400000}"/>
    <cellStyle name="_TableSuperHead_10 Logistics CSC 3 2" xfId="22434" xr:uid="{00000000-0005-0000-0000-0000D6400000}"/>
    <cellStyle name="_TableSuperHead_10 Logistics CSC 4" xfId="12209" xr:uid="{00000000-0005-0000-0000-0000D7400000}"/>
    <cellStyle name="_TableSuperHead_10 Logistics CSC 5" xfId="8954" xr:uid="{00000000-0005-0000-0000-0000D8400000}"/>
    <cellStyle name="_TableSuperHead_10 Logistics CSC_Back up 1T13 gráficos ppt" xfId="20592" xr:uid="{00000000-0005-0000-0000-0000D9400000}"/>
    <cellStyle name="_TableSuperHead_10 Logistics CSC_VOC Key Financials Web 2012 plano 3 diapos medio" xfId="8957" xr:uid="{00000000-0005-0000-0000-0000DA400000}"/>
    <cellStyle name="_TableSuperHead_10 Logistics CSC_VOC Key Financials Web 2012 plano 3 diapos medio 2" xfId="15732" xr:uid="{00000000-0005-0000-0000-0000DB400000}"/>
    <cellStyle name="_TableSuperHead_10 Logistics CSC_VOC Key Financials Web 2012 plano 4 primeras diapos" xfId="8958" xr:uid="{00000000-0005-0000-0000-0000DC400000}"/>
    <cellStyle name="_TableSuperHead_10 Logistics CSC_VOC Key Financials Web 2012 plano 4 primeras diapos 2" xfId="15733" xr:uid="{00000000-0005-0000-0000-0000DD400000}"/>
    <cellStyle name="_TableSuperHead_10 Logistics CSC_VOC Key Financials Web 2013 vinculos" xfId="2365" xr:uid="{00000000-0005-0000-0000-0000DE400000}"/>
    <cellStyle name="_TableSuperHead_10 Valuation" xfId="2366" xr:uid="{00000000-0005-0000-0000-0000DF400000}"/>
    <cellStyle name="_TableSuperHead_10 Valuation 2" xfId="2367" xr:uid="{00000000-0005-0000-0000-0000E0400000}"/>
    <cellStyle name="_TableSuperHead_10 Valuation 2 2" xfId="12212" xr:uid="{00000000-0005-0000-0000-0000E1400000}"/>
    <cellStyle name="_TableSuperHead_10 Valuation 2 3" xfId="8960" xr:uid="{00000000-0005-0000-0000-0000E2400000}"/>
    <cellStyle name="_TableSuperHead_10 Valuation 3" xfId="8961" xr:uid="{00000000-0005-0000-0000-0000E3400000}"/>
    <cellStyle name="_TableSuperHead_10 Valuation 3 2" xfId="22435" xr:uid="{00000000-0005-0000-0000-0000E4400000}"/>
    <cellStyle name="_TableSuperHead_10 Valuation 4" xfId="12211" xr:uid="{00000000-0005-0000-0000-0000E5400000}"/>
    <cellStyle name="_TableSuperHead_10 Valuation 5" xfId="8959" xr:uid="{00000000-0005-0000-0000-0000E6400000}"/>
    <cellStyle name="_TableSuperHead_10 Valuation_Back up 1T13 gráficos ppt" xfId="20593" xr:uid="{00000000-0005-0000-0000-0000E7400000}"/>
    <cellStyle name="_TableSuperHead_10 Valuation_VOC Key Financials Web 2012 plano 3 diapos medio" xfId="8962" xr:uid="{00000000-0005-0000-0000-0000E8400000}"/>
    <cellStyle name="_TableSuperHead_10 Valuation_VOC Key Financials Web 2012 plano 3 diapos medio 2" xfId="15734" xr:uid="{00000000-0005-0000-0000-0000E9400000}"/>
    <cellStyle name="_TableSuperHead_10 Valuation_VOC Key Financials Web 2012 plano 4 primeras diapos" xfId="8963" xr:uid="{00000000-0005-0000-0000-0000EA400000}"/>
    <cellStyle name="_TableSuperHead_10 Valuation_VOC Key Financials Web 2012 plano 4 primeras diapos 2" xfId="15735" xr:uid="{00000000-0005-0000-0000-0000EB400000}"/>
    <cellStyle name="_TableSuperHead_10 Valuation_VOC Key Financials Web 2013 vinculos" xfId="2368" xr:uid="{00000000-0005-0000-0000-0000EC400000}"/>
    <cellStyle name="_TableSuperHead_11 Model" xfId="2369" xr:uid="{00000000-0005-0000-0000-0000ED400000}"/>
    <cellStyle name="_TableSuperHead_11 Model 2" xfId="2370" xr:uid="{00000000-0005-0000-0000-0000EE400000}"/>
    <cellStyle name="_TableSuperHead_11 Model 2 2" xfId="12214" xr:uid="{00000000-0005-0000-0000-0000EF400000}"/>
    <cellStyle name="_TableSuperHead_11 Model 2 3" xfId="8965" xr:uid="{00000000-0005-0000-0000-0000F0400000}"/>
    <cellStyle name="_TableSuperHead_11 Model 3" xfId="8966" xr:uid="{00000000-0005-0000-0000-0000F1400000}"/>
    <cellStyle name="_TableSuperHead_11 Model 3 2" xfId="22436" xr:uid="{00000000-0005-0000-0000-0000F2400000}"/>
    <cellStyle name="_TableSuperHead_11 Model 4" xfId="12213" xr:uid="{00000000-0005-0000-0000-0000F3400000}"/>
    <cellStyle name="_TableSuperHead_11 Model 5" xfId="8964" xr:uid="{00000000-0005-0000-0000-0000F4400000}"/>
    <cellStyle name="_TableSuperHead_11 Model_Back up 1T13 gráficos ppt" xfId="20595" xr:uid="{00000000-0005-0000-0000-0000F5400000}"/>
    <cellStyle name="_TableSuperHead_11 Model_VOC Key Financials Web 2012 plano 3 diapos medio" xfId="8967" xr:uid="{00000000-0005-0000-0000-0000F6400000}"/>
    <cellStyle name="_TableSuperHead_11 Model_VOC Key Financials Web 2012 plano 3 diapos medio 2" xfId="15736" xr:uid="{00000000-0005-0000-0000-0000F7400000}"/>
    <cellStyle name="_TableSuperHead_11 Model_VOC Key Financials Web 2012 plano 4 primeras diapos" xfId="8968" xr:uid="{00000000-0005-0000-0000-0000F8400000}"/>
    <cellStyle name="_TableSuperHead_11 Model_VOC Key Financials Web 2012 plano 4 primeras diapos 2" xfId="15737" xr:uid="{00000000-0005-0000-0000-0000F9400000}"/>
    <cellStyle name="_TableSuperHead_11 Model_VOC Key Financials Web 2013 vinculos" xfId="2371" xr:uid="{00000000-0005-0000-0000-0000FA400000}"/>
    <cellStyle name="_TableSuperHead_2007 05 21 - deal comp - consumer publishing (v2) RIDER Valuation" xfId="2372" xr:uid="{00000000-0005-0000-0000-0000FB400000}"/>
    <cellStyle name="_TableSuperHead_2007 05 21 - deal comp - consumer publishing (v2) RIDER Valuation 2" xfId="2373" xr:uid="{00000000-0005-0000-0000-0000FC400000}"/>
    <cellStyle name="_TableSuperHead_2007 05 21 - deal comp - consumer publishing (v2) RIDER Valuation 2 2" xfId="12216" xr:uid="{00000000-0005-0000-0000-0000FD400000}"/>
    <cellStyle name="_TableSuperHead_2007 05 21 - deal comp - consumer publishing (v2) RIDER Valuation 2 3" xfId="8970" xr:uid="{00000000-0005-0000-0000-0000FE400000}"/>
    <cellStyle name="_TableSuperHead_2007 05 21 - deal comp - consumer publishing (v2) RIDER Valuation 3" xfId="8971" xr:uid="{00000000-0005-0000-0000-0000FF400000}"/>
    <cellStyle name="_TableSuperHead_2007 05 21 - deal comp - consumer publishing (v2) RIDER Valuation 3 2" xfId="22437" xr:uid="{00000000-0005-0000-0000-000000410000}"/>
    <cellStyle name="_TableSuperHead_2007 05 21 - deal comp - consumer publishing (v2) RIDER Valuation 4" xfId="12215" xr:uid="{00000000-0005-0000-0000-000001410000}"/>
    <cellStyle name="_TableSuperHead_2007 05 21 - deal comp - consumer publishing (v2) RIDER Valuation 5" xfId="8969" xr:uid="{00000000-0005-0000-0000-000002410000}"/>
    <cellStyle name="_TableSuperHead_2007 05 21 - deal comp - consumer publishing (v2) RIDER Valuation_Back up 1T13 gráficos ppt" xfId="20596" xr:uid="{00000000-0005-0000-0000-000003410000}"/>
    <cellStyle name="_TableSuperHead_2007 05 21 - deal comp - consumer publishing (v2) RIDER Valuation_VOC Key Financials Web 2012 plano 3 diapos medio" xfId="8972" xr:uid="{00000000-0005-0000-0000-000004410000}"/>
    <cellStyle name="_TableSuperHead_2007 05 21 - deal comp - consumer publishing (v2) RIDER Valuation_VOC Key Financials Web 2012 plano 3 diapos medio 2" xfId="15738" xr:uid="{00000000-0005-0000-0000-000005410000}"/>
    <cellStyle name="_TableSuperHead_2007 05 21 - deal comp - consumer publishing (v2) RIDER Valuation_VOC Key Financials Web 2012 plano 4 primeras diapos" xfId="8973" xr:uid="{00000000-0005-0000-0000-000006410000}"/>
    <cellStyle name="_TableSuperHead_2007 05 21 - deal comp - consumer publishing (v2) RIDER Valuation_VOC Key Financials Web 2012 plano 4 primeras diapos 2" xfId="15739" xr:uid="{00000000-0005-0000-0000-000007410000}"/>
    <cellStyle name="_TableSuperHead_2007 05 21 - deal comp - consumer publishing (v2) RIDER Valuation_VOC Key Financials Web 2013 vinculos" xfId="2374" xr:uid="{00000000-0005-0000-0000-000008410000}"/>
    <cellStyle name="_TableSuperHead_21 Ambar Valuation Model Sent to Client" xfId="2375" xr:uid="{00000000-0005-0000-0000-000009410000}"/>
    <cellStyle name="_TableSuperHead_21 Ambar Valuation Model Sent to Client 2" xfId="12217" xr:uid="{00000000-0005-0000-0000-00000A410000}"/>
    <cellStyle name="_TableSuperHead_21 Ambar Valuation Model Sent to Client 3" xfId="8974" xr:uid="{00000000-0005-0000-0000-00000B410000}"/>
    <cellStyle name="_TableSuperHead_29 Theme Park CoCos_JR" xfId="2376" xr:uid="{00000000-0005-0000-0000-00000C410000}"/>
    <cellStyle name="_TableSuperHead_29 Theme Park CoCos_JR 2" xfId="2377" xr:uid="{00000000-0005-0000-0000-00000D410000}"/>
    <cellStyle name="_TableSuperHead_29 Theme Park CoCos_JR 2 2" xfId="12219" xr:uid="{00000000-0005-0000-0000-00000E410000}"/>
    <cellStyle name="_TableSuperHead_29 Theme Park CoCos_JR 2 3" xfId="8976" xr:uid="{00000000-0005-0000-0000-00000F410000}"/>
    <cellStyle name="_TableSuperHead_29 Theme Park CoCos_JR 3" xfId="8977" xr:uid="{00000000-0005-0000-0000-000010410000}"/>
    <cellStyle name="_TableSuperHead_29 Theme Park CoCos_JR 3 2" xfId="22438" xr:uid="{00000000-0005-0000-0000-000011410000}"/>
    <cellStyle name="_TableSuperHead_29 Theme Park CoCos_JR 4" xfId="12218" xr:uid="{00000000-0005-0000-0000-000012410000}"/>
    <cellStyle name="_TableSuperHead_29 Theme Park CoCos_JR 5" xfId="8975" xr:uid="{00000000-0005-0000-0000-000013410000}"/>
    <cellStyle name="_TableSuperHead_29 Theme Park CoCos_JR_Back up 1T13 gráficos ppt" xfId="20597" xr:uid="{00000000-0005-0000-0000-000014410000}"/>
    <cellStyle name="_TableSuperHead_29 Theme Park CoCos_JR_VOC Key Financials Web 2012 plano 3 diapos medio" xfId="8978" xr:uid="{00000000-0005-0000-0000-000015410000}"/>
    <cellStyle name="_TableSuperHead_29 Theme Park CoCos_JR_VOC Key Financials Web 2012 plano 3 diapos medio 2" xfId="15740" xr:uid="{00000000-0005-0000-0000-000016410000}"/>
    <cellStyle name="_TableSuperHead_29 Theme Park CoCos_JR_VOC Key Financials Web 2012 plano 4 primeras diapos" xfId="8979" xr:uid="{00000000-0005-0000-0000-000017410000}"/>
    <cellStyle name="_TableSuperHead_29 Theme Park CoCos_JR_VOC Key Financials Web 2012 plano 4 primeras diapos 2" xfId="15741" xr:uid="{00000000-0005-0000-0000-000018410000}"/>
    <cellStyle name="_TableSuperHead_29 Theme Park CoCos_JR_VOC Key Financials Web 2013 vinculos" xfId="2378" xr:uid="{00000000-0005-0000-0000-000019410000}"/>
    <cellStyle name="_TableSuperHead_Argentinean Exposure" xfId="2379" xr:uid="{00000000-0005-0000-0000-00001A410000}"/>
    <cellStyle name="_TableSuperHead_Argentinean Exposure 2" xfId="2380" xr:uid="{00000000-0005-0000-0000-00001B410000}"/>
    <cellStyle name="_TableSuperHead_Argentinean Exposure 2 2" xfId="22439" xr:uid="{00000000-0005-0000-0000-00001C410000}"/>
    <cellStyle name="_TableSuperHead_Argentinean Exposure 2 3" xfId="8981" xr:uid="{00000000-0005-0000-0000-00001D410000}"/>
    <cellStyle name="_TableSuperHead_Argentinean Exposure 3" xfId="12220" xr:uid="{00000000-0005-0000-0000-00001E410000}"/>
    <cellStyle name="_TableSuperHead_Argentinean Exposure 4" xfId="8980" xr:uid="{00000000-0005-0000-0000-00001F410000}"/>
    <cellStyle name="_TableSuperHead_Argentinean Exposure_10 Integrated Model" xfId="2381" xr:uid="{00000000-0005-0000-0000-000020410000}"/>
    <cellStyle name="_TableSuperHead_Argentinean Exposure_10 Integrated Model 2" xfId="2382" xr:uid="{00000000-0005-0000-0000-000021410000}"/>
    <cellStyle name="_TableSuperHead_Argentinean Exposure_10 Integrated Model 2 2" xfId="22440" xr:uid="{00000000-0005-0000-0000-000022410000}"/>
    <cellStyle name="_TableSuperHead_Argentinean Exposure_10 Integrated Model 2 3" xfId="8983" xr:uid="{00000000-0005-0000-0000-000023410000}"/>
    <cellStyle name="_TableSuperHead_Argentinean Exposure_10 Integrated Model 3" xfId="12221" xr:uid="{00000000-0005-0000-0000-000024410000}"/>
    <cellStyle name="_TableSuperHead_Argentinean Exposure_10 Integrated Model 4" xfId="8982" xr:uid="{00000000-0005-0000-0000-000025410000}"/>
    <cellStyle name="_TableSuperHead_Argentinean Exposure_10 Integrated Model_VOC Key Financials Web 2012 plano 3 diapos medio" xfId="8984" xr:uid="{00000000-0005-0000-0000-000026410000}"/>
    <cellStyle name="_TableSuperHead_Argentinean Exposure_10 Integrated Model_VOC Key Financials Web 2012 plano 3 diapos medio 2" xfId="15742" xr:uid="{00000000-0005-0000-0000-000027410000}"/>
    <cellStyle name="_TableSuperHead_Argentinean Exposure_10 Integrated Model_VOC Key Financials Web 2012 plano 4 primeras diapos" xfId="8985" xr:uid="{00000000-0005-0000-0000-000028410000}"/>
    <cellStyle name="_TableSuperHead_Argentinean Exposure_10 Integrated Model_VOC Key Financials Web 2012 plano 4 primeras diapos 2" xfId="15743" xr:uid="{00000000-0005-0000-0000-000029410000}"/>
    <cellStyle name="_TableSuperHead_Argentinean Exposure_10 Integrated Model_VOC Key Financials Web 2013 vinculos" xfId="2383" xr:uid="{00000000-0005-0000-0000-00002A410000}"/>
    <cellStyle name="_TableSuperHead_Argentinean Exposure_VOC Key Financials Web 2012 plano 3 diapos medio" xfId="8986" xr:uid="{00000000-0005-0000-0000-00002B410000}"/>
    <cellStyle name="_TableSuperHead_Argentinean Exposure_VOC Key Financials Web 2012 plano 3 diapos medio 2" xfId="15744" xr:uid="{00000000-0005-0000-0000-00002C410000}"/>
    <cellStyle name="_TableSuperHead_Argentinean Exposure_VOC Key Financials Web 2012 plano 4 primeras diapos" xfId="8987" xr:uid="{00000000-0005-0000-0000-00002D410000}"/>
    <cellStyle name="_TableSuperHead_Argentinean Exposure_VOC Key Financials Web 2012 plano 4 primeras diapos 2" xfId="15745" xr:uid="{00000000-0005-0000-0000-00002E410000}"/>
    <cellStyle name="_TableSuperHead_Argentinean Exposure_VOC Key Financials Web 2013 vinculos" xfId="2384" xr:uid="{00000000-0005-0000-0000-00002F410000}"/>
    <cellStyle name="_TableSuperHead_bls roic" xfId="2385" xr:uid="{00000000-0005-0000-0000-000030410000}"/>
    <cellStyle name="_TableSuperHead_bls roic 2" xfId="2386" xr:uid="{00000000-0005-0000-0000-000031410000}"/>
    <cellStyle name="_TableSuperHead_bls roic 2 2" xfId="12223" xr:uid="{00000000-0005-0000-0000-000032410000}"/>
    <cellStyle name="_TableSuperHead_bls roic 2 3" xfId="8989" xr:uid="{00000000-0005-0000-0000-000033410000}"/>
    <cellStyle name="_TableSuperHead_bls roic 3" xfId="8990" xr:uid="{00000000-0005-0000-0000-000034410000}"/>
    <cellStyle name="_TableSuperHead_bls roic 3 2" xfId="22441" xr:uid="{00000000-0005-0000-0000-000035410000}"/>
    <cellStyle name="_TableSuperHead_bls roic 4" xfId="12222" xr:uid="{00000000-0005-0000-0000-000036410000}"/>
    <cellStyle name="_TableSuperHead_bls roic 5" xfId="8988" xr:uid="{00000000-0005-0000-0000-000037410000}"/>
    <cellStyle name="_TableSuperHead_bls roic_Back up 1T13 gráficos ppt" xfId="20598" xr:uid="{00000000-0005-0000-0000-000038410000}"/>
    <cellStyle name="_TableSuperHead_bls roic_VOC Key Financials Web 2012 plano 3 diapos medio" xfId="8991" xr:uid="{00000000-0005-0000-0000-000039410000}"/>
    <cellStyle name="_TableSuperHead_bls roic_VOC Key Financials Web 2012 plano 3 diapos medio 2" xfId="15746" xr:uid="{00000000-0005-0000-0000-00003A410000}"/>
    <cellStyle name="_TableSuperHead_bls roic_VOC Key Financials Web 2012 plano 4 primeras diapos" xfId="8992" xr:uid="{00000000-0005-0000-0000-00003B410000}"/>
    <cellStyle name="_TableSuperHead_bls roic_VOC Key Financials Web 2012 plano 4 primeras diapos 2" xfId="15747" xr:uid="{00000000-0005-0000-0000-00003C410000}"/>
    <cellStyle name="_TableSuperHead_bls roic_VOC Key Financials Web 2013 vinculos" xfId="2387" xr:uid="{00000000-0005-0000-0000-00003D410000}"/>
    <cellStyle name="_TableSuperHead_Book1" xfId="2388" xr:uid="{00000000-0005-0000-0000-00003E410000}"/>
    <cellStyle name="_TableSuperHead_Book1 2" xfId="2389" xr:uid="{00000000-0005-0000-0000-00003F410000}"/>
    <cellStyle name="_TableSuperHead_Book1 2 2" xfId="12225" xr:uid="{00000000-0005-0000-0000-000040410000}"/>
    <cellStyle name="_TableSuperHead_Book1 2 3" xfId="8994" xr:uid="{00000000-0005-0000-0000-000041410000}"/>
    <cellStyle name="_TableSuperHead_Book1 3" xfId="8995" xr:uid="{00000000-0005-0000-0000-000042410000}"/>
    <cellStyle name="_TableSuperHead_Book1 3 2" xfId="22442" xr:uid="{00000000-0005-0000-0000-000043410000}"/>
    <cellStyle name="_TableSuperHead_Book1 4" xfId="12224" xr:uid="{00000000-0005-0000-0000-000044410000}"/>
    <cellStyle name="_TableSuperHead_Book1 5" xfId="8993" xr:uid="{00000000-0005-0000-0000-000045410000}"/>
    <cellStyle name="_TableSuperHead_Book1_Back up 1T13 gráficos ppt" xfId="20599" xr:uid="{00000000-0005-0000-0000-000046410000}"/>
    <cellStyle name="_TableSuperHead_Book1_Beta Calculation" xfId="2390" xr:uid="{00000000-0005-0000-0000-000047410000}"/>
    <cellStyle name="_TableSuperHead_Book1_Beta Calculation 2" xfId="12226" xr:uid="{00000000-0005-0000-0000-000048410000}"/>
    <cellStyle name="_TableSuperHead_Book1_Beta Calculation 3" xfId="8996" xr:uid="{00000000-0005-0000-0000-000049410000}"/>
    <cellStyle name="_TableSuperHead_Book1_Model Master" xfId="2391" xr:uid="{00000000-0005-0000-0000-00004A410000}"/>
    <cellStyle name="_TableSuperHead_Book1_Model Master 2" xfId="2392" xr:uid="{00000000-0005-0000-0000-00004B410000}"/>
    <cellStyle name="_TableSuperHead_Book1_Model Master 2 2" xfId="12228" xr:uid="{00000000-0005-0000-0000-00004C410000}"/>
    <cellStyle name="_TableSuperHead_Book1_Model Master 2 3" xfId="8998" xr:uid="{00000000-0005-0000-0000-00004D410000}"/>
    <cellStyle name="_TableSuperHead_Book1_Model Master 3" xfId="8999" xr:uid="{00000000-0005-0000-0000-00004E410000}"/>
    <cellStyle name="_TableSuperHead_Book1_Model Master 3 2" xfId="22443" xr:uid="{00000000-0005-0000-0000-00004F410000}"/>
    <cellStyle name="_TableSuperHead_Book1_Model Master 4" xfId="12227" xr:uid="{00000000-0005-0000-0000-000050410000}"/>
    <cellStyle name="_TableSuperHead_Book1_Model Master 5" xfId="8997" xr:uid="{00000000-0005-0000-0000-000051410000}"/>
    <cellStyle name="_TableSuperHead_Book1_Model Master_Back up 1T13 gráficos ppt" xfId="20600" xr:uid="{00000000-0005-0000-0000-000052410000}"/>
    <cellStyle name="_TableSuperHead_Book1_Model Master_VOC Key Financials Web 2012 plano 3 diapos medio" xfId="9000" xr:uid="{00000000-0005-0000-0000-000053410000}"/>
    <cellStyle name="_TableSuperHead_Book1_Model Master_VOC Key Financials Web 2012 plano 3 diapos medio 2" xfId="15748" xr:uid="{00000000-0005-0000-0000-000054410000}"/>
    <cellStyle name="_TableSuperHead_Book1_Model Master_VOC Key Financials Web 2012 plano 4 primeras diapos" xfId="9001" xr:uid="{00000000-0005-0000-0000-000055410000}"/>
    <cellStyle name="_TableSuperHead_Book1_Model Master_VOC Key Financials Web 2012 plano 4 primeras diapos 2" xfId="15749" xr:uid="{00000000-0005-0000-0000-000056410000}"/>
    <cellStyle name="_TableSuperHead_Book1_Model Master_VOC Key Financials Web 2013 vinculos" xfId="2393" xr:uid="{00000000-0005-0000-0000-000057410000}"/>
    <cellStyle name="_TableSuperHead_Book1_Phoenix Model - Dec 12 (GS Version)" xfId="2394" xr:uid="{00000000-0005-0000-0000-000058410000}"/>
    <cellStyle name="_TableSuperHead_Book1_Phoenix Model - Dec 12 (GS Version) 2" xfId="2395" xr:uid="{00000000-0005-0000-0000-000059410000}"/>
    <cellStyle name="_TableSuperHead_Book1_Phoenix Model - Dec 12 (GS Version) 2 2" xfId="12230" xr:uid="{00000000-0005-0000-0000-00005A410000}"/>
    <cellStyle name="_TableSuperHead_Book1_Phoenix Model - Dec 12 (GS Version) 2 3" xfId="9003" xr:uid="{00000000-0005-0000-0000-00005B410000}"/>
    <cellStyle name="_TableSuperHead_Book1_Phoenix Model - Dec 12 (GS Version) 3" xfId="9004" xr:uid="{00000000-0005-0000-0000-00005C410000}"/>
    <cellStyle name="_TableSuperHead_Book1_Phoenix Model - Dec 12 (GS Version) 3 2" xfId="22444" xr:uid="{00000000-0005-0000-0000-00005D410000}"/>
    <cellStyle name="_TableSuperHead_Book1_Phoenix Model - Dec 12 (GS Version) 4" xfId="12229" xr:uid="{00000000-0005-0000-0000-00005E410000}"/>
    <cellStyle name="_TableSuperHead_Book1_Phoenix Model - Dec 12 (GS Version) 5" xfId="9002" xr:uid="{00000000-0005-0000-0000-00005F410000}"/>
    <cellStyle name="_TableSuperHead_Book1_Phoenix Model - Dec 12 (GS Version)_Back up 1T13 gráficos ppt" xfId="20601" xr:uid="{00000000-0005-0000-0000-000060410000}"/>
    <cellStyle name="_TableSuperHead_Book1_Phoenix Model - Dec 12 (GS Version)_VOC Key Financials Web 2012 plano 3 diapos medio" xfId="9005" xr:uid="{00000000-0005-0000-0000-000061410000}"/>
    <cellStyle name="_TableSuperHead_Book1_Phoenix Model - Dec 12 (GS Version)_VOC Key Financials Web 2012 plano 3 diapos medio 2" xfId="15750" xr:uid="{00000000-0005-0000-0000-000062410000}"/>
    <cellStyle name="_TableSuperHead_Book1_Phoenix Model - Dec 12 (GS Version)_VOC Key Financials Web 2012 plano 4 primeras diapos" xfId="9006" xr:uid="{00000000-0005-0000-0000-000063410000}"/>
    <cellStyle name="_TableSuperHead_Book1_Phoenix Model - Dec 12 (GS Version)_VOC Key Financials Web 2012 plano 4 primeras diapos 2" xfId="15751" xr:uid="{00000000-0005-0000-0000-000064410000}"/>
    <cellStyle name="_TableSuperHead_Book1_Phoenix Model - Dec 12 (GS Version)_VOC Key Financials Web 2013 vinculos" xfId="2396" xr:uid="{00000000-0005-0000-0000-000065410000}"/>
    <cellStyle name="_TableSuperHead_Book1_VOC Key Financials Web 2012 plano 3 diapos medio" xfId="9007" xr:uid="{00000000-0005-0000-0000-000066410000}"/>
    <cellStyle name="_TableSuperHead_Book1_VOC Key Financials Web 2012 plano 3 diapos medio 2" xfId="15752" xr:uid="{00000000-0005-0000-0000-000067410000}"/>
    <cellStyle name="_TableSuperHead_Book1_VOC Key Financials Web 2012 plano 4 primeras diapos" xfId="9008" xr:uid="{00000000-0005-0000-0000-000068410000}"/>
    <cellStyle name="_TableSuperHead_Book1_VOC Key Financials Web 2012 plano 4 primeras diapos 2" xfId="15753" xr:uid="{00000000-0005-0000-0000-000069410000}"/>
    <cellStyle name="_TableSuperHead_Book1_VOC Key Financials Web 2013 vinculos" xfId="2397" xr:uid="{00000000-0005-0000-0000-00006A410000}"/>
    <cellStyle name="_TableSuperHead_Brewries CSC" xfId="2398" xr:uid="{00000000-0005-0000-0000-00006B410000}"/>
    <cellStyle name="_TableSuperHead_Brewries CSC 2" xfId="2399" xr:uid="{00000000-0005-0000-0000-00006C410000}"/>
    <cellStyle name="_TableSuperHead_Brewries CSC 2 2" xfId="12232" xr:uid="{00000000-0005-0000-0000-00006D410000}"/>
    <cellStyle name="_TableSuperHead_Brewries CSC 2 3" xfId="9010" xr:uid="{00000000-0005-0000-0000-00006E410000}"/>
    <cellStyle name="_TableSuperHead_Brewries CSC 3" xfId="9011" xr:uid="{00000000-0005-0000-0000-00006F410000}"/>
    <cellStyle name="_TableSuperHead_Brewries CSC 3 2" xfId="22445" xr:uid="{00000000-0005-0000-0000-000070410000}"/>
    <cellStyle name="_TableSuperHead_Brewries CSC 4" xfId="12231" xr:uid="{00000000-0005-0000-0000-000071410000}"/>
    <cellStyle name="_TableSuperHead_Brewries CSC 5" xfId="9009" xr:uid="{00000000-0005-0000-0000-000072410000}"/>
    <cellStyle name="_TableSuperHead_Brewries CSC_Back up 1T13 gráficos ppt" xfId="20602" xr:uid="{00000000-0005-0000-0000-000073410000}"/>
    <cellStyle name="_TableSuperHead_Brewries CSC_VOC Key Financials Web 2012 plano 3 diapos medio" xfId="9012" xr:uid="{00000000-0005-0000-0000-000074410000}"/>
    <cellStyle name="_TableSuperHead_Brewries CSC_VOC Key Financials Web 2012 plano 3 diapos medio 2" xfId="15754" xr:uid="{00000000-0005-0000-0000-000075410000}"/>
    <cellStyle name="_TableSuperHead_Brewries CSC_VOC Key Financials Web 2012 plano 4 primeras diapos" xfId="9013" xr:uid="{00000000-0005-0000-0000-000076410000}"/>
    <cellStyle name="_TableSuperHead_Brewries CSC_VOC Key Financials Web 2012 plano 4 primeras diapos 2" xfId="15755" xr:uid="{00000000-0005-0000-0000-000077410000}"/>
    <cellStyle name="_TableSuperHead_Brewries CSC_VOC Key Financials Web 2013 vinculos" xfId="2400" xr:uid="{00000000-0005-0000-0000-000078410000}"/>
    <cellStyle name="_TableSuperHead_Broadband Comps" xfId="2401" xr:uid="{00000000-0005-0000-0000-000079410000}"/>
    <cellStyle name="_TableSuperHead_Broadband Comps 2" xfId="2402" xr:uid="{00000000-0005-0000-0000-00007A410000}"/>
    <cellStyle name="_TableSuperHead_Broadband Comps 2 2" xfId="9016" xr:uid="{00000000-0005-0000-0000-00007B410000}"/>
    <cellStyle name="_TableSuperHead_Broadband Comps 2 2 2" xfId="19746" xr:uid="{00000000-0005-0000-0000-00007C410000}"/>
    <cellStyle name="_TableSuperHead_Broadband Comps 2 2 3" xfId="15757" xr:uid="{00000000-0005-0000-0000-00007D410000}"/>
    <cellStyle name="_TableSuperHead_Broadband Comps 2 2 4" xfId="22447" xr:uid="{00000000-0005-0000-0000-00007E410000}"/>
    <cellStyle name="_TableSuperHead_Broadband Comps 2 3" xfId="17270" xr:uid="{00000000-0005-0000-0000-00007F410000}"/>
    <cellStyle name="_TableSuperHead_Broadband Comps 2 4" xfId="12234" xr:uid="{00000000-0005-0000-0000-000080410000}"/>
    <cellStyle name="_TableSuperHead_Broadband Comps 2 5" xfId="22446" xr:uid="{00000000-0005-0000-0000-000081410000}"/>
    <cellStyle name="_TableSuperHead_Broadband Comps 2 6" xfId="9015" xr:uid="{00000000-0005-0000-0000-000082410000}"/>
    <cellStyle name="_TableSuperHead_Broadband Comps 3" xfId="9017" xr:uid="{00000000-0005-0000-0000-000083410000}"/>
    <cellStyle name="_TableSuperHead_Broadband Comps 3 2" xfId="19747" xr:uid="{00000000-0005-0000-0000-000084410000}"/>
    <cellStyle name="_TableSuperHead_Broadband Comps 3 3" xfId="15758" xr:uid="{00000000-0005-0000-0000-000085410000}"/>
    <cellStyle name="_TableSuperHead_Broadband Comps 3 4" xfId="22448" xr:uid="{00000000-0005-0000-0000-000086410000}"/>
    <cellStyle name="_TableSuperHead_Broadband Comps 4" xfId="9018" xr:uid="{00000000-0005-0000-0000-000087410000}"/>
    <cellStyle name="_TableSuperHead_Broadband Comps 4 2" xfId="19745" xr:uid="{00000000-0005-0000-0000-000088410000}"/>
    <cellStyle name="_TableSuperHead_Broadband Comps 4 3" xfId="15756" xr:uid="{00000000-0005-0000-0000-000089410000}"/>
    <cellStyle name="_TableSuperHead_Broadband Comps 4 4" xfId="22449" xr:uid="{00000000-0005-0000-0000-00008A410000}"/>
    <cellStyle name="_TableSuperHead_Broadband Comps 5" xfId="9019" xr:uid="{00000000-0005-0000-0000-00008B410000}"/>
    <cellStyle name="_TableSuperHead_Broadband Comps 5 2" xfId="22450" xr:uid="{00000000-0005-0000-0000-00008C410000}"/>
    <cellStyle name="_TableSuperHead_Broadband Comps 6" xfId="12233" xr:uid="{00000000-0005-0000-0000-00008D410000}"/>
    <cellStyle name="_TableSuperHead_Broadband Comps 7" xfId="9014" xr:uid="{00000000-0005-0000-0000-00008E410000}"/>
    <cellStyle name="_TableSuperHead_Business Services Dealcomp (3) (2)" xfId="2403" xr:uid="{00000000-0005-0000-0000-00008F410000}"/>
    <cellStyle name="_TableSuperHead_Business Services Dealcomp (3) (2) 2" xfId="12235" xr:uid="{00000000-0005-0000-0000-000090410000}"/>
    <cellStyle name="_TableSuperHead_Business Services Dealcomp (3) (2) 3" xfId="9020" xr:uid="{00000000-0005-0000-0000-000091410000}"/>
    <cellStyle name="_TableSuperHead_Capital Ratios Projections" xfId="2404" xr:uid="{00000000-0005-0000-0000-000092410000}"/>
    <cellStyle name="_TableSuperHead_Capital Ratios Projections 2" xfId="2405" xr:uid="{00000000-0005-0000-0000-000093410000}"/>
    <cellStyle name="_TableSuperHead_Capital Ratios Projections 2 2" xfId="22451" xr:uid="{00000000-0005-0000-0000-000094410000}"/>
    <cellStyle name="_TableSuperHead_Capital Ratios Projections 2 3" xfId="9022" xr:uid="{00000000-0005-0000-0000-000095410000}"/>
    <cellStyle name="_TableSuperHead_Capital Ratios Projections 3" xfId="12236" xr:uid="{00000000-0005-0000-0000-000096410000}"/>
    <cellStyle name="_TableSuperHead_Capital Ratios Projections 4" xfId="9021" xr:uid="{00000000-0005-0000-0000-000097410000}"/>
    <cellStyle name="_TableSuperHead_Capital Ratios Projections_10 Integrated Model" xfId="2406" xr:uid="{00000000-0005-0000-0000-000098410000}"/>
    <cellStyle name="_TableSuperHead_Capital Ratios Projections_10 Integrated Model 2" xfId="2407" xr:uid="{00000000-0005-0000-0000-000099410000}"/>
    <cellStyle name="_TableSuperHead_Capital Ratios Projections_10 Integrated Model 2 2" xfId="22452" xr:uid="{00000000-0005-0000-0000-00009A410000}"/>
    <cellStyle name="_TableSuperHead_Capital Ratios Projections_10 Integrated Model 2 3" xfId="9024" xr:uid="{00000000-0005-0000-0000-00009B410000}"/>
    <cellStyle name="_TableSuperHead_Capital Ratios Projections_10 Integrated Model 3" xfId="12237" xr:uid="{00000000-0005-0000-0000-00009C410000}"/>
    <cellStyle name="_TableSuperHead_Capital Ratios Projections_10 Integrated Model 4" xfId="9023" xr:uid="{00000000-0005-0000-0000-00009D410000}"/>
    <cellStyle name="_TableSuperHead_Capital Ratios Projections_10 Integrated Model_VOC Key Financials Web 2012 plano 3 diapos medio" xfId="9025" xr:uid="{00000000-0005-0000-0000-00009E410000}"/>
    <cellStyle name="_TableSuperHead_Capital Ratios Projections_10 Integrated Model_VOC Key Financials Web 2012 plano 3 diapos medio 2" xfId="15759" xr:uid="{00000000-0005-0000-0000-00009F410000}"/>
    <cellStyle name="_TableSuperHead_Capital Ratios Projections_10 Integrated Model_VOC Key Financials Web 2012 plano 4 primeras diapos" xfId="9026" xr:uid="{00000000-0005-0000-0000-0000A0410000}"/>
    <cellStyle name="_TableSuperHead_Capital Ratios Projections_10 Integrated Model_VOC Key Financials Web 2012 plano 4 primeras diapos 2" xfId="15760" xr:uid="{00000000-0005-0000-0000-0000A1410000}"/>
    <cellStyle name="_TableSuperHead_Capital Ratios Projections_10 Integrated Model_VOC Key Financials Web 2013 vinculos" xfId="2408" xr:uid="{00000000-0005-0000-0000-0000A2410000}"/>
    <cellStyle name="_TableSuperHead_Capital Ratios Projections_VOC Key Financials Web 2012 plano 3 diapos medio" xfId="9027" xr:uid="{00000000-0005-0000-0000-0000A3410000}"/>
    <cellStyle name="_TableSuperHead_Capital Ratios Projections_VOC Key Financials Web 2012 plano 3 diapos medio 2" xfId="15761" xr:uid="{00000000-0005-0000-0000-0000A4410000}"/>
    <cellStyle name="_TableSuperHead_Capital Ratios Projections_VOC Key Financials Web 2012 plano 4 primeras diapos" xfId="9028" xr:uid="{00000000-0005-0000-0000-0000A5410000}"/>
    <cellStyle name="_TableSuperHead_Capital Ratios Projections_VOC Key Financials Web 2012 plano 4 primeras diapos 2" xfId="15762" xr:uid="{00000000-0005-0000-0000-0000A6410000}"/>
    <cellStyle name="_TableSuperHead_Capital Ratios Projections_VOC Key Financials Web 2013 vinculos" xfId="2409" xr:uid="{00000000-0005-0000-0000-0000A7410000}"/>
    <cellStyle name="_TableSuperHead_Comps 24May02_Final" xfId="2410" xr:uid="{00000000-0005-0000-0000-0000A8410000}"/>
    <cellStyle name="_TableSuperHead_Comps 24May02_Final 2" xfId="12238" xr:uid="{00000000-0005-0000-0000-0000A9410000}"/>
    <cellStyle name="_TableSuperHead_Comps 24May02_Final 3" xfId="9029" xr:uid="{00000000-0005-0000-0000-0000AA410000}"/>
    <cellStyle name="_TableSuperHead_Cortefiel Last Five Years P&amp;L_BS_CF" xfId="2411" xr:uid="{00000000-0005-0000-0000-0000AB410000}"/>
    <cellStyle name="_TableSuperHead_Cortefiel Last Five Years P&amp;L_BS_CF 2" xfId="12239" xr:uid="{00000000-0005-0000-0000-0000AC410000}"/>
    <cellStyle name="_TableSuperHead_Cortefiel Last Five Years P&amp;L_BS_CF 3" xfId="9030" xr:uid="{00000000-0005-0000-0000-0000AD410000}"/>
    <cellStyle name="_TableSuperHead_European Consumer Publishing_Deal_Comp Sep 2005" xfId="2412" xr:uid="{00000000-0005-0000-0000-0000AE410000}"/>
    <cellStyle name="_TableSuperHead_European Consumer Publishing_Deal_Comp Sep 2005 2" xfId="2413" xr:uid="{00000000-0005-0000-0000-0000AF410000}"/>
    <cellStyle name="_TableSuperHead_European Consumer Publishing_Deal_Comp Sep 2005 2 2" xfId="12241" xr:uid="{00000000-0005-0000-0000-0000B0410000}"/>
    <cellStyle name="_TableSuperHead_European Consumer Publishing_Deal_Comp Sep 2005 2 3" xfId="9032" xr:uid="{00000000-0005-0000-0000-0000B1410000}"/>
    <cellStyle name="_TableSuperHead_European Consumer Publishing_Deal_Comp Sep 2005 3" xfId="9033" xr:uid="{00000000-0005-0000-0000-0000B2410000}"/>
    <cellStyle name="_TableSuperHead_European Consumer Publishing_Deal_Comp Sep 2005 3 2" xfId="22453" xr:uid="{00000000-0005-0000-0000-0000B3410000}"/>
    <cellStyle name="_TableSuperHead_European Consumer Publishing_Deal_Comp Sep 2005 4" xfId="12240" xr:uid="{00000000-0005-0000-0000-0000B4410000}"/>
    <cellStyle name="_TableSuperHead_European Consumer Publishing_Deal_Comp Sep 2005 5" xfId="9031" xr:uid="{00000000-0005-0000-0000-0000B5410000}"/>
    <cellStyle name="_TableSuperHead_European Consumer Publishing_Deal_Comp Sep 2005_Back up 1T13 gráficos ppt" xfId="20603" xr:uid="{00000000-0005-0000-0000-0000B6410000}"/>
    <cellStyle name="_TableSuperHead_European Consumer Publishing_Deal_Comp Sep 2005_VOC Key Financials Web 2012 plano 3 diapos medio" xfId="9034" xr:uid="{00000000-0005-0000-0000-0000B7410000}"/>
    <cellStyle name="_TableSuperHead_European Consumer Publishing_Deal_Comp Sep 2005_VOC Key Financials Web 2012 plano 3 diapos medio 2" xfId="15763" xr:uid="{00000000-0005-0000-0000-0000B8410000}"/>
    <cellStyle name="_TableSuperHead_European Consumer Publishing_Deal_Comp Sep 2005_VOC Key Financials Web 2012 plano 4 primeras diapos" xfId="9035" xr:uid="{00000000-0005-0000-0000-0000B9410000}"/>
    <cellStyle name="_TableSuperHead_European Consumer Publishing_Deal_Comp Sep 2005_VOC Key Financials Web 2012 plano 4 primeras diapos 2" xfId="15764" xr:uid="{00000000-0005-0000-0000-0000BA410000}"/>
    <cellStyle name="_TableSuperHead_European Consumer Publishing_Deal_Comp Sep 2005_VOC Key Financials Web 2013 vinculos" xfId="2414" xr:uid="{00000000-0005-0000-0000-0000BB410000}"/>
    <cellStyle name="_TableSuperHead_European Professional Publishing DealCOmp Dec 2005" xfId="2415" xr:uid="{00000000-0005-0000-0000-0000BC410000}"/>
    <cellStyle name="_TableSuperHead_European Professional Publishing DealCOmp Dec 2005 2" xfId="12242" xr:uid="{00000000-0005-0000-0000-0000BD410000}"/>
    <cellStyle name="_TableSuperHead_European Professional Publishing DealCOmp Dec 2005 3" xfId="9036" xr:uid="{00000000-0005-0000-0000-0000BE410000}"/>
    <cellStyle name="_TableSuperHead_Financing alternatives key credit" xfId="2416" xr:uid="{00000000-0005-0000-0000-0000BF410000}"/>
    <cellStyle name="_TableSuperHead_Financing alternatives key credit 2" xfId="2417" xr:uid="{00000000-0005-0000-0000-0000C0410000}"/>
    <cellStyle name="_TableSuperHead_Financing alternatives key credit 2 2" xfId="12244" xr:uid="{00000000-0005-0000-0000-0000C1410000}"/>
    <cellStyle name="_TableSuperHead_Financing alternatives key credit 2 3" xfId="9038" xr:uid="{00000000-0005-0000-0000-0000C2410000}"/>
    <cellStyle name="_TableSuperHead_Financing alternatives key credit 3" xfId="9039" xr:uid="{00000000-0005-0000-0000-0000C3410000}"/>
    <cellStyle name="_TableSuperHead_Financing alternatives key credit 3 2" xfId="22454" xr:uid="{00000000-0005-0000-0000-0000C4410000}"/>
    <cellStyle name="_TableSuperHead_Financing alternatives key credit 4" xfId="12243" xr:uid="{00000000-0005-0000-0000-0000C5410000}"/>
    <cellStyle name="_TableSuperHead_Financing alternatives key credit 5" xfId="9037" xr:uid="{00000000-0005-0000-0000-0000C6410000}"/>
    <cellStyle name="_TableSuperHead_Financing alternatives key credit_Back up 1T13 gráficos ppt" xfId="20604" xr:uid="{00000000-0005-0000-0000-0000C7410000}"/>
    <cellStyle name="_TableSuperHead_Financing alternatives key credit_VOC Key Financials Web 2012 plano 3 diapos medio" xfId="9040" xr:uid="{00000000-0005-0000-0000-0000C8410000}"/>
    <cellStyle name="_TableSuperHead_Financing alternatives key credit_VOC Key Financials Web 2012 plano 3 diapos medio 2" xfId="15765" xr:uid="{00000000-0005-0000-0000-0000C9410000}"/>
    <cellStyle name="_TableSuperHead_Financing alternatives key credit_VOC Key Financials Web 2012 plano 4 primeras diapos" xfId="9041" xr:uid="{00000000-0005-0000-0000-0000CA410000}"/>
    <cellStyle name="_TableSuperHead_Financing alternatives key credit_VOC Key Financials Web 2012 plano 4 primeras diapos 2" xfId="15766" xr:uid="{00000000-0005-0000-0000-0000CB410000}"/>
    <cellStyle name="_TableSuperHead_Financing alternatives key credit_VOC Key Financials Web 2013 vinculos" xfId="2418" xr:uid="{00000000-0005-0000-0000-0000CC410000}"/>
    <cellStyle name="_TableSuperHead_GS - Aster Key Financials" xfId="2419" xr:uid="{00000000-0005-0000-0000-0000CD410000}"/>
    <cellStyle name="_TableSuperHead_GS - Aster Key Financials 2" xfId="12245" xr:uid="{00000000-0005-0000-0000-0000CE410000}"/>
    <cellStyle name="_TableSuperHead_GS - Aster Key Financials 3" xfId="9042" xr:uid="{00000000-0005-0000-0000-0000CF410000}"/>
    <cellStyle name="_TableSuperHead_Industry Overview Master Spreadsheet" xfId="2420" xr:uid="{00000000-0005-0000-0000-0000D0410000}"/>
    <cellStyle name="_TableSuperHead_Industry Overview Master Spreadsheet 2" xfId="2421" xr:uid="{00000000-0005-0000-0000-0000D1410000}"/>
    <cellStyle name="_TableSuperHead_Industry Overview Master Spreadsheet 2 2" xfId="12247" xr:uid="{00000000-0005-0000-0000-0000D2410000}"/>
    <cellStyle name="_TableSuperHead_Industry Overview Master Spreadsheet 2 3" xfId="9044" xr:uid="{00000000-0005-0000-0000-0000D3410000}"/>
    <cellStyle name="_TableSuperHead_Industry Overview Master Spreadsheet 3" xfId="9045" xr:uid="{00000000-0005-0000-0000-0000D4410000}"/>
    <cellStyle name="_TableSuperHead_Industry Overview Master Spreadsheet 3 2" xfId="22455" xr:uid="{00000000-0005-0000-0000-0000D5410000}"/>
    <cellStyle name="_TableSuperHead_Industry Overview Master Spreadsheet 4" xfId="12246" xr:uid="{00000000-0005-0000-0000-0000D6410000}"/>
    <cellStyle name="_TableSuperHead_Industry Overview Master Spreadsheet 5" xfId="9043" xr:uid="{00000000-0005-0000-0000-0000D7410000}"/>
    <cellStyle name="_TableSuperHead_Industry Overview Master Spreadsheet_Back up 1T13 gráficos ppt" xfId="20605" xr:uid="{00000000-0005-0000-0000-0000D8410000}"/>
    <cellStyle name="_TableSuperHead_Industry Overview Master Spreadsheet_VOC Key Financials Web 2012 plano 3 diapos medio" xfId="9046" xr:uid="{00000000-0005-0000-0000-0000D9410000}"/>
    <cellStyle name="_TableSuperHead_Industry Overview Master Spreadsheet_VOC Key Financials Web 2012 plano 3 diapos medio 2" xfId="15767" xr:uid="{00000000-0005-0000-0000-0000DA410000}"/>
    <cellStyle name="_TableSuperHead_Industry Overview Master Spreadsheet_VOC Key Financials Web 2012 plano 4 primeras diapos" xfId="9047" xr:uid="{00000000-0005-0000-0000-0000DB410000}"/>
    <cellStyle name="_TableSuperHead_Industry Overview Master Spreadsheet_VOC Key Financials Web 2012 plano 4 primeras diapos 2" xfId="15768" xr:uid="{00000000-0005-0000-0000-0000DC410000}"/>
    <cellStyle name="_TableSuperHead_Industry Overview Master Spreadsheet_VOC Key Financials Web 2013 vinculos" xfId="2422" xr:uid="{00000000-0005-0000-0000-0000DD410000}"/>
    <cellStyle name="_TableSuperHead_List One-Offs" xfId="2423" xr:uid="{00000000-0005-0000-0000-0000DE410000}"/>
    <cellStyle name="_TableSuperHead_List One-Offs 2" xfId="12248" xr:uid="{00000000-0005-0000-0000-0000DF410000}"/>
    <cellStyle name="_TableSuperHead_List One-Offs 3" xfId="9048" xr:uid="{00000000-0005-0000-0000-0000E0410000}"/>
    <cellStyle name="_TableSuperHead_Merger model_02012003" xfId="2424" xr:uid="{00000000-0005-0000-0000-0000E1410000}"/>
    <cellStyle name="_TableSuperHead_Merger model_02012003 2" xfId="2425" xr:uid="{00000000-0005-0000-0000-0000E2410000}"/>
    <cellStyle name="_TableSuperHead_Merger model_02012003 2 2" xfId="12250" xr:uid="{00000000-0005-0000-0000-0000E3410000}"/>
    <cellStyle name="_TableSuperHead_Merger model_02012003 2 3" xfId="9050" xr:uid="{00000000-0005-0000-0000-0000E4410000}"/>
    <cellStyle name="_TableSuperHead_Merger model_02012003 3" xfId="9051" xr:uid="{00000000-0005-0000-0000-0000E5410000}"/>
    <cellStyle name="_TableSuperHead_Merger model_02012003 3 2" xfId="22456" xr:uid="{00000000-0005-0000-0000-0000E6410000}"/>
    <cellStyle name="_TableSuperHead_Merger model_02012003 4" xfId="12249" xr:uid="{00000000-0005-0000-0000-0000E7410000}"/>
    <cellStyle name="_TableSuperHead_Merger model_02012003 5" xfId="9049" xr:uid="{00000000-0005-0000-0000-0000E8410000}"/>
    <cellStyle name="_TableSuperHead_Merger model_02012003_Back up 1T13 gráficos ppt" xfId="20606" xr:uid="{00000000-0005-0000-0000-0000E9410000}"/>
    <cellStyle name="_TableSuperHead_Merger model_02012003_VOC Key Financials Web 2012 plano 3 diapos medio" xfId="9052" xr:uid="{00000000-0005-0000-0000-0000EA410000}"/>
    <cellStyle name="_TableSuperHead_Merger model_02012003_VOC Key Financials Web 2012 plano 3 diapos medio 2" xfId="15769" xr:uid="{00000000-0005-0000-0000-0000EB410000}"/>
    <cellStyle name="_TableSuperHead_Merger model_02012003_VOC Key Financials Web 2012 plano 4 primeras diapos" xfId="9053" xr:uid="{00000000-0005-0000-0000-0000EC410000}"/>
    <cellStyle name="_TableSuperHead_Merger model_02012003_VOC Key Financials Web 2012 plano 4 primeras diapos 2" xfId="15770" xr:uid="{00000000-0005-0000-0000-0000ED410000}"/>
    <cellStyle name="_TableSuperHead_Merger model_02012003_VOC Key Financials Web 2013 vinculos" xfId="2426" xr:uid="{00000000-0005-0000-0000-0000EE410000}"/>
    <cellStyle name="_TableSuperHead_Merger Plan Bancomer" xfId="2427" xr:uid="{00000000-0005-0000-0000-0000EF410000}"/>
    <cellStyle name="_TableSuperHead_Merger Plan Bancomer 2" xfId="2428" xr:uid="{00000000-0005-0000-0000-0000F0410000}"/>
    <cellStyle name="_TableSuperHead_Merger Plan Bancomer 2 2" xfId="22457" xr:uid="{00000000-0005-0000-0000-0000F1410000}"/>
    <cellStyle name="_TableSuperHead_Merger Plan Bancomer 2 3" xfId="9055" xr:uid="{00000000-0005-0000-0000-0000F2410000}"/>
    <cellStyle name="_TableSuperHead_Merger Plan Bancomer 3" xfId="12251" xr:uid="{00000000-0005-0000-0000-0000F3410000}"/>
    <cellStyle name="_TableSuperHead_Merger Plan Bancomer 4" xfId="9054" xr:uid="{00000000-0005-0000-0000-0000F4410000}"/>
    <cellStyle name="_TableSuperHead_Merger Plan Bancomer_10 Integrated Model" xfId="2429" xr:uid="{00000000-0005-0000-0000-0000F5410000}"/>
    <cellStyle name="_TableSuperHead_Merger Plan Bancomer_10 Integrated Model 2" xfId="2430" xr:uid="{00000000-0005-0000-0000-0000F6410000}"/>
    <cellStyle name="_TableSuperHead_Merger Plan Bancomer_10 Integrated Model 2 2" xfId="22458" xr:uid="{00000000-0005-0000-0000-0000F7410000}"/>
    <cellStyle name="_TableSuperHead_Merger Plan Bancomer_10 Integrated Model 2 3" xfId="9057" xr:uid="{00000000-0005-0000-0000-0000F8410000}"/>
    <cellStyle name="_TableSuperHead_Merger Plan Bancomer_10 Integrated Model 3" xfId="12252" xr:uid="{00000000-0005-0000-0000-0000F9410000}"/>
    <cellStyle name="_TableSuperHead_Merger Plan Bancomer_10 Integrated Model 4" xfId="9056" xr:uid="{00000000-0005-0000-0000-0000FA410000}"/>
    <cellStyle name="_TableSuperHead_Merger Plan Bancomer_10 Integrated Model_VOC Key Financials Web 2012 plano 3 diapos medio" xfId="9058" xr:uid="{00000000-0005-0000-0000-0000FB410000}"/>
    <cellStyle name="_TableSuperHead_Merger Plan Bancomer_10 Integrated Model_VOC Key Financials Web 2012 plano 3 diapos medio 2" xfId="15771" xr:uid="{00000000-0005-0000-0000-0000FC410000}"/>
    <cellStyle name="_TableSuperHead_Merger Plan Bancomer_10 Integrated Model_VOC Key Financials Web 2012 plano 4 primeras diapos" xfId="9059" xr:uid="{00000000-0005-0000-0000-0000FD410000}"/>
    <cellStyle name="_TableSuperHead_Merger Plan Bancomer_10 Integrated Model_VOC Key Financials Web 2012 plano 4 primeras diapos 2" xfId="15772" xr:uid="{00000000-0005-0000-0000-0000FE410000}"/>
    <cellStyle name="_TableSuperHead_Merger Plan Bancomer_10 Integrated Model_VOC Key Financials Web 2013 vinculos" xfId="2431" xr:uid="{00000000-0005-0000-0000-0000FF410000}"/>
    <cellStyle name="_TableSuperHead_Merger Plan Bancomer_VOC Key Financials Web 2012 plano 3 diapos medio" xfId="9060" xr:uid="{00000000-0005-0000-0000-000000420000}"/>
    <cellStyle name="_TableSuperHead_Merger Plan Bancomer_VOC Key Financials Web 2012 plano 3 diapos medio 2" xfId="15773" xr:uid="{00000000-0005-0000-0000-000001420000}"/>
    <cellStyle name="_TableSuperHead_Merger Plan Bancomer_VOC Key Financials Web 2012 plano 4 primeras diapos" xfId="9061" xr:uid="{00000000-0005-0000-0000-000002420000}"/>
    <cellStyle name="_TableSuperHead_Merger Plan Bancomer_VOC Key Financials Web 2012 plano 4 primeras diapos 2" xfId="15774" xr:uid="{00000000-0005-0000-0000-000003420000}"/>
    <cellStyle name="_TableSuperHead_Merger Plan Bancomer_VOC Key Financials Web 2013 vinculos" xfId="2432" xr:uid="{00000000-0005-0000-0000-000004420000}"/>
    <cellStyle name="_TableSuperHead_Project Wincor LBO Model 2a" xfId="2433" xr:uid="{00000000-0005-0000-0000-000005420000}"/>
    <cellStyle name="_TableSuperHead_Project Wincor LBO Model 2a 2" xfId="2434" xr:uid="{00000000-0005-0000-0000-000006420000}"/>
    <cellStyle name="_TableSuperHead_Project Wincor LBO Model 2a 2 2" xfId="12254" xr:uid="{00000000-0005-0000-0000-000007420000}"/>
    <cellStyle name="_TableSuperHead_Project Wincor LBO Model 2a 2 3" xfId="9063" xr:uid="{00000000-0005-0000-0000-000008420000}"/>
    <cellStyle name="_TableSuperHead_Project Wincor LBO Model 2a 3" xfId="9064" xr:uid="{00000000-0005-0000-0000-000009420000}"/>
    <cellStyle name="_TableSuperHead_Project Wincor LBO Model 2a 3 2" xfId="22459" xr:uid="{00000000-0005-0000-0000-00000A420000}"/>
    <cellStyle name="_TableSuperHead_Project Wincor LBO Model 2a 4" xfId="12253" xr:uid="{00000000-0005-0000-0000-00000B420000}"/>
    <cellStyle name="_TableSuperHead_Project Wincor LBO Model 2a 5" xfId="9062" xr:uid="{00000000-0005-0000-0000-00000C420000}"/>
    <cellStyle name="_TableSuperHead_Project Wincor LBO Model 2a_Back up 1T13 gráficos ppt" xfId="20608" xr:uid="{00000000-0005-0000-0000-00000D420000}"/>
    <cellStyle name="_TableSuperHead_Project Wincor LBO Model 2a_VOC Key Financials Web 2012 plano 3 diapos medio" xfId="9065" xr:uid="{00000000-0005-0000-0000-00000E420000}"/>
    <cellStyle name="_TableSuperHead_Project Wincor LBO Model 2a_VOC Key Financials Web 2012 plano 3 diapos medio 2" xfId="15775" xr:uid="{00000000-0005-0000-0000-00000F420000}"/>
    <cellStyle name="_TableSuperHead_Project Wincor LBO Model 2a_VOC Key Financials Web 2012 plano 4 primeras diapos" xfId="9066" xr:uid="{00000000-0005-0000-0000-000010420000}"/>
    <cellStyle name="_TableSuperHead_Project Wincor LBO Model 2a_VOC Key Financials Web 2012 plano 4 primeras diapos 2" xfId="15776" xr:uid="{00000000-0005-0000-0000-000011420000}"/>
    <cellStyle name="_TableSuperHead_Project Wincor LBO Model 2a_VOC Key Financials Web 2013 vinculos" xfId="2435" xr:uid="{00000000-0005-0000-0000-000012420000}"/>
    <cellStyle name="_TableSuperHead_Project Wincor LBO Model 2b" xfId="2436" xr:uid="{00000000-0005-0000-0000-000013420000}"/>
    <cellStyle name="_TableSuperHead_Project Wincor LBO Model 2b 2" xfId="2437" xr:uid="{00000000-0005-0000-0000-000014420000}"/>
    <cellStyle name="_TableSuperHead_Project Wincor LBO Model 2b 2 2" xfId="12256" xr:uid="{00000000-0005-0000-0000-000015420000}"/>
    <cellStyle name="_TableSuperHead_Project Wincor LBO Model 2b 2 3" xfId="9068" xr:uid="{00000000-0005-0000-0000-000016420000}"/>
    <cellStyle name="_TableSuperHead_Project Wincor LBO Model 2b 3" xfId="9069" xr:uid="{00000000-0005-0000-0000-000017420000}"/>
    <cellStyle name="_TableSuperHead_Project Wincor LBO Model 2b 3 2" xfId="22460" xr:uid="{00000000-0005-0000-0000-000018420000}"/>
    <cellStyle name="_TableSuperHead_Project Wincor LBO Model 2b 4" xfId="12255" xr:uid="{00000000-0005-0000-0000-000019420000}"/>
    <cellStyle name="_TableSuperHead_Project Wincor LBO Model 2b 5" xfId="9067" xr:uid="{00000000-0005-0000-0000-00001A420000}"/>
    <cellStyle name="_TableSuperHead_Project Wincor LBO Model 2b_Back up 1T13 gráficos ppt" xfId="20609" xr:uid="{00000000-0005-0000-0000-00001B420000}"/>
    <cellStyle name="_TableSuperHead_Project Wincor LBO Model 2b_VOC Key Financials Web 2012 plano 3 diapos medio" xfId="9070" xr:uid="{00000000-0005-0000-0000-00001C420000}"/>
    <cellStyle name="_TableSuperHead_Project Wincor LBO Model 2b_VOC Key Financials Web 2012 plano 3 diapos medio 2" xfId="15777" xr:uid="{00000000-0005-0000-0000-00001D420000}"/>
    <cellStyle name="_TableSuperHead_Project Wincor LBO Model 2b_VOC Key Financials Web 2012 plano 4 primeras diapos" xfId="9071" xr:uid="{00000000-0005-0000-0000-00001E420000}"/>
    <cellStyle name="_TableSuperHead_Project Wincor LBO Model 2b_VOC Key Financials Web 2012 plano 4 primeras diapos 2" xfId="15778" xr:uid="{00000000-0005-0000-0000-00001F420000}"/>
    <cellStyle name="_TableSuperHead_Project Wincor LBO Model 2b_VOC Key Financials Web 2013 vinculos" xfId="2438" xr:uid="{00000000-0005-0000-0000-000020420000}"/>
    <cellStyle name="_TableSuperHead_Q" xfId="2439" xr:uid="{00000000-0005-0000-0000-000021420000}"/>
    <cellStyle name="_TableSuperHead_q - new guidance" xfId="2440" xr:uid="{00000000-0005-0000-0000-000022420000}"/>
    <cellStyle name="_TableSuperHead_q - new guidance 2" xfId="2441" xr:uid="{00000000-0005-0000-0000-000023420000}"/>
    <cellStyle name="_TableSuperHead_q - new guidance 2 2" xfId="9075" xr:uid="{00000000-0005-0000-0000-000024420000}"/>
    <cellStyle name="_TableSuperHead_q - new guidance 2 2 2" xfId="19750" xr:uid="{00000000-0005-0000-0000-000025420000}"/>
    <cellStyle name="_TableSuperHead_q - new guidance 2 2 3" xfId="15781" xr:uid="{00000000-0005-0000-0000-000026420000}"/>
    <cellStyle name="_TableSuperHead_q - new guidance 2 2 4" xfId="22462" xr:uid="{00000000-0005-0000-0000-000027420000}"/>
    <cellStyle name="_TableSuperHead_q - new guidance 2 3" xfId="17271" xr:uid="{00000000-0005-0000-0000-000028420000}"/>
    <cellStyle name="_TableSuperHead_q - new guidance 2 4" xfId="12259" xr:uid="{00000000-0005-0000-0000-000029420000}"/>
    <cellStyle name="_TableSuperHead_q - new guidance 2 5" xfId="22461" xr:uid="{00000000-0005-0000-0000-00002A420000}"/>
    <cellStyle name="_TableSuperHead_q - new guidance 2 6" xfId="9074" xr:uid="{00000000-0005-0000-0000-00002B420000}"/>
    <cellStyle name="_TableSuperHead_q - new guidance 3" xfId="9076" xr:uid="{00000000-0005-0000-0000-00002C420000}"/>
    <cellStyle name="_TableSuperHead_q - new guidance 3 2" xfId="19751" xr:uid="{00000000-0005-0000-0000-00002D420000}"/>
    <cellStyle name="_TableSuperHead_q - new guidance 3 3" xfId="15782" xr:uid="{00000000-0005-0000-0000-00002E420000}"/>
    <cellStyle name="_TableSuperHead_q - new guidance 3 4" xfId="22463" xr:uid="{00000000-0005-0000-0000-00002F420000}"/>
    <cellStyle name="_TableSuperHead_q - new guidance 4" xfId="9077" xr:uid="{00000000-0005-0000-0000-000030420000}"/>
    <cellStyle name="_TableSuperHead_q - new guidance 4 2" xfId="19749" xr:uid="{00000000-0005-0000-0000-000031420000}"/>
    <cellStyle name="_TableSuperHead_q - new guidance 4 3" xfId="15780" xr:uid="{00000000-0005-0000-0000-000032420000}"/>
    <cellStyle name="_TableSuperHead_q - new guidance 4 4" xfId="22464" xr:uid="{00000000-0005-0000-0000-000033420000}"/>
    <cellStyle name="_TableSuperHead_q - new guidance 5" xfId="9078" xr:uid="{00000000-0005-0000-0000-000034420000}"/>
    <cellStyle name="_TableSuperHead_q - new guidance 5 2" xfId="22465" xr:uid="{00000000-0005-0000-0000-000035420000}"/>
    <cellStyle name="_TableSuperHead_q - new guidance 6" xfId="12258" xr:uid="{00000000-0005-0000-0000-000036420000}"/>
    <cellStyle name="_TableSuperHead_q - new guidance 7" xfId="9073" xr:uid="{00000000-0005-0000-0000-000037420000}"/>
    <cellStyle name="_TableSuperHead_q - valuation" xfId="2442" xr:uid="{00000000-0005-0000-0000-000038420000}"/>
    <cellStyle name="_TableSuperHead_q - valuation 2" xfId="2443" xr:uid="{00000000-0005-0000-0000-000039420000}"/>
    <cellStyle name="_TableSuperHead_q - valuation 2 2" xfId="9081" xr:uid="{00000000-0005-0000-0000-00003A420000}"/>
    <cellStyle name="_TableSuperHead_q - valuation 2 2 2" xfId="19753" xr:uid="{00000000-0005-0000-0000-00003B420000}"/>
    <cellStyle name="_TableSuperHead_q - valuation 2 2 3" xfId="15784" xr:uid="{00000000-0005-0000-0000-00003C420000}"/>
    <cellStyle name="_TableSuperHead_q - valuation 2 2 4" xfId="22467" xr:uid="{00000000-0005-0000-0000-00003D420000}"/>
    <cellStyle name="_TableSuperHead_q - valuation 2 3" xfId="17272" xr:uid="{00000000-0005-0000-0000-00003E420000}"/>
    <cellStyle name="_TableSuperHead_q - valuation 2 4" xfId="12261" xr:uid="{00000000-0005-0000-0000-00003F420000}"/>
    <cellStyle name="_TableSuperHead_q - valuation 2 5" xfId="22466" xr:uid="{00000000-0005-0000-0000-000040420000}"/>
    <cellStyle name="_TableSuperHead_q - valuation 2 6" xfId="9080" xr:uid="{00000000-0005-0000-0000-000041420000}"/>
    <cellStyle name="_TableSuperHead_q - valuation 3" xfId="9082" xr:uid="{00000000-0005-0000-0000-000042420000}"/>
    <cellStyle name="_TableSuperHead_q - valuation 3 2" xfId="19754" xr:uid="{00000000-0005-0000-0000-000043420000}"/>
    <cellStyle name="_TableSuperHead_q - valuation 3 3" xfId="15785" xr:uid="{00000000-0005-0000-0000-000044420000}"/>
    <cellStyle name="_TableSuperHead_q - valuation 3 4" xfId="22468" xr:uid="{00000000-0005-0000-0000-000045420000}"/>
    <cellStyle name="_TableSuperHead_q - valuation 4" xfId="9083" xr:uid="{00000000-0005-0000-0000-000046420000}"/>
    <cellStyle name="_TableSuperHead_q - valuation 4 2" xfId="19752" xr:uid="{00000000-0005-0000-0000-000047420000}"/>
    <cellStyle name="_TableSuperHead_q - valuation 4 3" xfId="15783" xr:uid="{00000000-0005-0000-0000-000048420000}"/>
    <cellStyle name="_TableSuperHead_q - valuation 4 4" xfId="22469" xr:uid="{00000000-0005-0000-0000-000049420000}"/>
    <cellStyle name="_TableSuperHead_q - valuation 5" xfId="9084" xr:uid="{00000000-0005-0000-0000-00004A420000}"/>
    <cellStyle name="_TableSuperHead_q - valuation 5 2" xfId="22470" xr:uid="{00000000-0005-0000-0000-00004B420000}"/>
    <cellStyle name="_TableSuperHead_q - valuation 6" xfId="12260" xr:uid="{00000000-0005-0000-0000-00004C420000}"/>
    <cellStyle name="_TableSuperHead_q - valuation 7" xfId="9079" xr:uid="{00000000-0005-0000-0000-00004D420000}"/>
    <cellStyle name="_TableSuperHead_Q 10" xfId="9085" xr:uid="{00000000-0005-0000-0000-00004E420000}"/>
    <cellStyle name="_TableSuperHead_Q 10 2" xfId="22471" xr:uid="{00000000-0005-0000-0000-00004F420000}"/>
    <cellStyle name="_TableSuperHead_Q 11" xfId="12257" xr:uid="{00000000-0005-0000-0000-000050420000}"/>
    <cellStyle name="_TableSuperHead_Q 12" xfId="20422" xr:uid="{00000000-0005-0000-0000-000051420000}"/>
    <cellStyle name="_TableSuperHead_Q 13" xfId="20610" xr:uid="{00000000-0005-0000-0000-000052420000}"/>
    <cellStyle name="_TableSuperHead_Q 14" xfId="20753" xr:uid="{00000000-0005-0000-0000-000053420000}"/>
    <cellStyle name="_TableSuperHead_Q 15" xfId="23275" xr:uid="{00000000-0005-0000-0000-000054420000}"/>
    <cellStyle name="_TableSuperHead_Q 16" xfId="9072" xr:uid="{00000000-0005-0000-0000-000055420000}"/>
    <cellStyle name="_TableSuperHead_Q 17" xfId="27915" xr:uid="{00000000-0005-0000-0000-000056420000}"/>
    <cellStyle name="_TableSuperHead_Q 18" xfId="27977" xr:uid="{00000000-0005-0000-0000-000057420000}"/>
    <cellStyle name="_TableSuperHead_Q 2" xfId="2444" xr:uid="{00000000-0005-0000-0000-000058420000}"/>
    <cellStyle name="_TableSuperHead_Q 2 2" xfId="9087" xr:uid="{00000000-0005-0000-0000-000059420000}"/>
    <cellStyle name="_TableSuperHead_Q 2 2 2" xfId="19755" xr:uid="{00000000-0005-0000-0000-00005A420000}"/>
    <cellStyle name="_TableSuperHead_Q 2 2 3" xfId="15786" xr:uid="{00000000-0005-0000-0000-00005B420000}"/>
    <cellStyle name="_TableSuperHead_Q 2 2 4" xfId="22473" xr:uid="{00000000-0005-0000-0000-00005C420000}"/>
    <cellStyle name="_TableSuperHead_Q 2 3" xfId="17273" xr:uid="{00000000-0005-0000-0000-00005D420000}"/>
    <cellStyle name="_TableSuperHead_Q 2 4" xfId="12262" xr:uid="{00000000-0005-0000-0000-00005E420000}"/>
    <cellStyle name="_TableSuperHead_Q 2 5" xfId="22472" xr:uid="{00000000-0005-0000-0000-00005F420000}"/>
    <cellStyle name="_TableSuperHead_Q 2 6" xfId="9086" xr:uid="{00000000-0005-0000-0000-000060420000}"/>
    <cellStyle name="_TableSuperHead_Q 3" xfId="2445" xr:uid="{00000000-0005-0000-0000-000061420000}"/>
    <cellStyle name="_TableSuperHead_Q 3 2" xfId="9089" xr:uid="{00000000-0005-0000-0000-000062420000}"/>
    <cellStyle name="_TableSuperHead_Q 3 2 2" xfId="19756" xr:uid="{00000000-0005-0000-0000-000063420000}"/>
    <cellStyle name="_TableSuperHead_Q 3 2 3" xfId="15787" xr:uid="{00000000-0005-0000-0000-000064420000}"/>
    <cellStyle name="_TableSuperHead_Q 3 2 4" xfId="22475" xr:uid="{00000000-0005-0000-0000-000065420000}"/>
    <cellStyle name="_TableSuperHead_Q 3 3" xfId="17274" xr:uid="{00000000-0005-0000-0000-000066420000}"/>
    <cellStyle name="_TableSuperHead_Q 3 4" xfId="12263" xr:uid="{00000000-0005-0000-0000-000067420000}"/>
    <cellStyle name="_TableSuperHead_Q 3 5" xfId="22474" xr:uid="{00000000-0005-0000-0000-000068420000}"/>
    <cellStyle name="_TableSuperHead_Q 3 6" xfId="9088" xr:uid="{00000000-0005-0000-0000-000069420000}"/>
    <cellStyle name="_TableSuperHead_Q 4" xfId="2446" xr:uid="{00000000-0005-0000-0000-00006A420000}"/>
    <cellStyle name="_TableSuperHead_Q 4 2" xfId="19757" xr:uid="{00000000-0005-0000-0000-00006B420000}"/>
    <cellStyle name="_TableSuperHead_Q 4 3" xfId="15788" xr:uid="{00000000-0005-0000-0000-00006C420000}"/>
    <cellStyle name="_TableSuperHead_Q 4 4" xfId="22476" xr:uid="{00000000-0005-0000-0000-00006D420000}"/>
    <cellStyle name="_TableSuperHead_Q 4 5" xfId="9090" xr:uid="{00000000-0005-0000-0000-00006E420000}"/>
    <cellStyle name="_TableSuperHead_Q 5" xfId="2447" xr:uid="{00000000-0005-0000-0000-00006F420000}"/>
    <cellStyle name="_TableSuperHead_Q 5 2" xfId="19758" xr:uid="{00000000-0005-0000-0000-000070420000}"/>
    <cellStyle name="_TableSuperHead_Q 5 3" xfId="15789" xr:uid="{00000000-0005-0000-0000-000071420000}"/>
    <cellStyle name="_TableSuperHead_Q 5 4" xfId="22477" xr:uid="{00000000-0005-0000-0000-000072420000}"/>
    <cellStyle name="_TableSuperHead_Q 5 5" xfId="9091" xr:uid="{00000000-0005-0000-0000-000073420000}"/>
    <cellStyle name="_TableSuperHead_Q 6" xfId="2448" xr:uid="{00000000-0005-0000-0000-000074420000}"/>
    <cellStyle name="_TableSuperHead_Q 6 2" xfId="19759" xr:uid="{00000000-0005-0000-0000-000075420000}"/>
    <cellStyle name="_TableSuperHead_Q 6 3" xfId="15790" xr:uid="{00000000-0005-0000-0000-000076420000}"/>
    <cellStyle name="_TableSuperHead_Q 6 4" xfId="22478" xr:uid="{00000000-0005-0000-0000-000077420000}"/>
    <cellStyle name="_TableSuperHead_Q 6 5" xfId="9092" xr:uid="{00000000-0005-0000-0000-000078420000}"/>
    <cellStyle name="_TableSuperHead_Q 7" xfId="2449" xr:uid="{00000000-0005-0000-0000-000079420000}"/>
    <cellStyle name="_TableSuperHead_Q 7 2" xfId="19760" xr:uid="{00000000-0005-0000-0000-00007A420000}"/>
    <cellStyle name="_TableSuperHead_Q 7 3" xfId="15791" xr:uid="{00000000-0005-0000-0000-00007B420000}"/>
    <cellStyle name="_TableSuperHead_Q 7 4" xfId="22479" xr:uid="{00000000-0005-0000-0000-00007C420000}"/>
    <cellStyle name="_TableSuperHead_Q 7 5" xfId="9093" xr:uid="{00000000-0005-0000-0000-00007D420000}"/>
    <cellStyle name="_TableSuperHead_Q 8" xfId="9094" xr:uid="{00000000-0005-0000-0000-00007E420000}"/>
    <cellStyle name="_TableSuperHead_Q 8 2" xfId="19761" xr:uid="{00000000-0005-0000-0000-00007F420000}"/>
    <cellStyle name="_TableSuperHead_Q 8 3" xfId="15792" xr:uid="{00000000-0005-0000-0000-000080420000}"/>
    <cellStyle name="_TableSuperHead_Q 8 4" xfId="22480" xr:uid="{00000000-0005-0000-0000-000081420000}"/>
    <cellStyle name="_TableSuperHead_Q 9" xfId="9095" xr:uid="{00000000-0005-0000-0000-000082420000}"/>
    <cellStyle name="_TableSuperHead_Q 9 2" xfId="19748" xr:uid="{00000000-0005-0000-0000-000083420000}"/>
    <cellStyle name="_TableSuperHead_Q 9 3" xfId="15779" xr:uid="{00000000-0005-0000-0000-000084420000}"/>
    <cellStyle name="_TableSuperHead_Q 9 4" xfId="22481" xr:uid="{00000000-0005-0000-0000-000085420000}"/>
    <cellStyle name="_TableSuperHead_Research Analyst Recommendations and Target Prices - Vallehermoso" xfId="2450" xr:uid="{00000000-0005-0000-0000-000086420000}"/>
    <cellStyle name="_TableSuperHead_Research Analyst Recommendations and Target Prices - Vallehermoso 2" xfId="2451" xr:uid="{00000000-0005-0000-0000-000087420000}"/>
    <cellStyle name="_TableSuperHead_Research Analyst Recommendations and Target Prices - Vallehermoso 2 2" xfId="12265" xr:uid="{00000000-0005-0000-0000-000088420000}"/>
    <cellStyle name="_TableSuperHead_Research Analyst Recommendations and Target Prices - Vallehermoso 2 3" xfId="9097" xr:uid="{00000000-0005-0000-0000-000089420000}"/>
    <cellStyle name="_TableSuperHead_Research Analyst Recommendations and Target Prices - Vallehermoso 3" xfId="9098" xr:uid="{00000000-0005-0000-0000-00008A420000}"/>
    <cellStyle name="_TableSuperHead_Research Analyst Recommendations and Target Prices - Vallehermoso 3 2" xfId="22482" xr:uid="{00000000-0005-0000-0000-00008B420000}"/>
    <cellStyle name="_TableSuperHead_Research Analyst Recommendations and Target Prices - Vallehermoso 4" xfId="12264" xr:uid="{00000000-0005-0000-0000-00008C420000}"/>
    <cellStyle name="_TableSuperHead_Research Analyst Recommendations and Target Prices - Vallehermoso 5" xfId="9096" xr:uid="{00000000-0005-0000-0000-00008D420000}"/>
    <cellStyle name="_TableSuperHead_Research Analyst Recommendations and Target Prices - Vallehermoso_Back up 1T13 gráficos ppt" xfId="20611" xr:uid="{00000000-0005-0000-0000-00008E420000}"/>
    <cellStyle name="_TableSuperHead_Research Analyst Recommendations and Target Prices - Vallehermoso_VOC Key Financials Web 2012 plano 3 diapos medio" xfId="9099" xr:uid="{00000000-0005-0000-0000-00008F420000}"/>
    <cellStyle name="_TableSuperHead_Research Analyst Recommendations and Target Prices - Vallehermoso_VOC Key Financials Web 2012 plano 3 diapos medio 2" xfId="15793" xr:uid="{00000000-0005-0000-0000-000090420000}"/>
    <cellStyle name="_TableSuperHead_Research Analyst Recommendations and Target Prices - Vallehermoso_VOC Key Financials Web 2012 plano 4 primeras diapos" xfId="9100" xr:uid="{00000000-0005-0000-0000-000091420000}"/>
    <cellStyle name="_TableSuperHead_Research Analyst Recommendations and Target Prices - Vallehermoso_VOC Key Financials Web 2012 plano 4 primeras diapos 2" xfId="15794" xr:uid="{00000000-0005-0000-0000-000092420000}"/>
    <cellStyle name="_TableSuperHead_Research Analyst Recommendations and Target Prices - Vallehermoso_VOC Key Financials Web 2013 vinculos" xfId="2452" xr:uid="{00000000-0005-0000-0000-000093420000}"/>
    <cellStyle name="_TableSuperHead_Rider Football" xfId="2453" xr:uid="{00000000-0005-0000-0000-000094420000}"/>
    <cellStyle name="_TableSuperHead_Rider Football 2" xfId="2454" xr:uid="{00000000-0005-0000-0000-000095420000}"/>
    <cellStyle name="_TableSuperHead_Rider Football 2 2" xfId="22483" xr:uid="{00000000-0005-0000-0000-000096420000}"/>
    <cellStyle name="_TableSuperHead_Rider Football 2 3" xfId="9102" xr:uid="{00000000-0005-0000-0000-000097420000}"/>
    <cellStyle name="_TableSuperHead_Rider Football 3" xfId="12266" xr:uid="{00000000-0005-0000-0000-000098420000}"/>
    <cellStyle name="_TableSuperHead_Rider Football 4" xfId="9101" xr:uid="{00000000-0005-0000-0000-000099420000}"/>
    <cellStyle name="_TableSuperHead_Rider Football_VOC Key Financials Web 2012 plano 3 diapos medio" xfId="9103" xr:uid="{00000000-0005-0000-0000-00009A420000}"/>
    <cellStyle name="_TableSuperHead_Rider Football_VOC Key Financials Web 2012 plano 3 diapos medio 2" xfId="15795" xr:uid="{00000000-0005-0000-0000-00009B420000}"/>
    <cellStyle name="_TableSuperHead_Rider Football_VOC Key Financials Web 2012 plano 4 primeras diapos" xfId="9104" xr:uid="{00000000-0005-0000-0000-00009C420000}"/>
    <cellStyle name="_TableSuperHead_Rider Football_VOC Key Financials Web 2012 plano 4 primeras diapos 2" xfId="15796" xr:uid="{00000000-0005-0000-0000-00009D420000}"/>
    <cellStyle name="_TableSuperHead_Rider Football_VOC Key Financials Web 2013 vinculos" xfId="2455" xr:uid="{00000000-0005-0000-0000-00009E420000}"/>
    <cellStyle name="_TableSuperHead_SA US and Euro Deal Comp Outputs" xfId="2456" xr:uid="{00000000-0005-0000-0000-00009F420000}"/>
    <cellStyle name="_TableSuperHead_SA US and Euro Deal Comp Outputs 2" xfId="2457" xr:uid="{00000000-0005-0000-0000-0000A0420000}"/>
    <cellStyle name="_TableSuperHead_SA US and Euro Deal Comp Outputs 2 2" xfId="22484" xr:uid="{00000000-0005-0000-0000-0000A1420000}"/>
    <cellStyle name="_TableSuperHead_SA US and Euro Deal Comp Outputs 2 3" xfId="9106" xr:uid="{00000000-0005-0000-0000-0000A2420000}"/>
    <cellStyle name="_TableSuperHead_SA US and Euro Deal Comp Outputs 3" xfId="12267" xr:uid="{00000000-0005-0000-0000-0000A3420000}"/>
    <cellStyle name="_TableSuperHead_SA US and Euro Deal Comp Outputs 4" xfId="9105" xr:uid="{00000000-0005-0000-0000-0000A4420000}"/>
    <cellStyle name="_TableSuperHead_SA US and Euro Deal Comp Outputs_VOC Key Financials Web 2012 plano 3 diapos medio" xfId="9107" xr:uid="{00000000-0005-0000-0000-0000A5420000}"/>
    <cellStyle name="_TableSuperHead_SA US and Euro Deal Comp Outputs_VOC Key Financials Web 2012 plano 3 diapos medio 2" xfId="15797" xr:uid="{00000000-0005-0000-0000-0000A6420000}"/>
    <cellStyle name="_TableSuperHead_SA US and Euro Deal Comp Outputs_VOC Key Financials Web 2012 plano 4 primeras diapos" xfId="9108" xr:uid="{00000000-0005-0000-0000-0000A7420000}"/>
    <cellStyle name="_TableSuperHead_SA US and Euro Deal Comp Outputs_VOC Key Financials Web 2012 plano 4 primeras diapos 2" xfId="15798" xr:uid="{00000000-0005-0000-0000-0000A8420000}"/>
    <cellStyle name="_TableSuperHead_SA US and Euro Deal Comp Outputs_VOC Key Financials Web 2013 vinculos" xfId="2458" xr:uid="{00000000-0005-0000-0000-0000A9420000}"/>
    <cellStyle name="_TableSuperHead_Valuation Summary" xfId="2459" xr:uid="{00000000-0005-0000-0000-0000AA420000}"/>
    <cellStyle name="_TableSuperHead_Valuation Summary 2" xfId="2460" xr:uid="{00000000-0005-0000-0000-0000AB420000}"/>
    <cellStyle name="_TableSuperHead_Valuation Summary 2 2" xfId="12269" xr:uid="{00000000-0005-0000-0000-0000AC420000}"/>
    <cellStyle name="_TableSuperHead_Valuation Summary 2 3" xfId="9110" xr:uid="{00000000-0005-0000-0000-0000AD420000}"/>
    <cellStyle name="_TableSuperHead_Valuation Summary 3" xfId="9111" xr:uid="{00000000-0005-0000-0000-0000AE420000}"/>
    <cellStyle name="_TableSuperHead_Valuation Summary 3 2" xfId="22485" xr:uid="{00000000-0005-0000-0000-0000AF420000}"/>
    <cellStyle name="_TableSuperHead_Valuation Summary 4" xfId="12268" xr:uid="{00000000-0005-0000-0000-0000B0420000}"/>
    <cellStyle name="_TableSuperHead_Valuation Summary 5" xfId="9109" xr:uid="{00000000-0005-0000-0000-0000B1420000}"/>
    <cellStyle name="_TableSuperHead_Valuation Summary_Back up 1T13 gráficos ppt" xfId="20612" xr:uid="{00000000-0005-0000-0000-0000B2420000}"/>
    <cellStyle name="_TableSuperHead_Valuation Summary_VOC Key Financials Web 2012 plano 3 diapos medio" xfId="9112" xr:uid="{00000000-0005-0000-0000-0000B3420000}"/>
    <cellStyle name="_TableSuperHead_Valuation Summary_VOC Key Financials Web 2012 plano 3 diapos medio 2" xfId="15799" xr:uid="{00000000-0005-0000-0000-0000B4420000}"/>
    <cellStyle name="_TableSuperHead_Valuation Summary_VOC Key Financials Web 2012 plano 4 primeras diapos" xfId="9113" xr:uid="{00000000-0005-0000-0000-0000B5420000}"/>
    <cellStyle name="_TableSuperHead_Valuation Summary_VOC Key Financials Web 2012 plano 4 primeras diapos 2" xfId="15800" xr:uid="{00000000-0005-0000-0000-0000B6420000}"/>
    <cellStyle name="_TableSuperHead_Valuation Summary_VOC Key Financials Web 2013 vinculos" xfId="2461" xr:uid="{00000000-0005-0000-0000-0000B7420000}"/>
    <cellStyle name="_TableSuperHead_Vodafone model" xfId="2462" xr:uid="{00000000-0005-0000-0000-0000B8420000}"/>
    <cellStyle name="_TableSuperHead_Vodafone model 2" xfId="2463" xr:uid="{00000000-0005-0000-0000-0000B9420000}"/>
    <cellStyle name="_TableSuperHead_Vodafone model 2 2" xfId="9116" xr:uid="{00000000-0005-0000-0000-0000BA420000}"/>
    <cellStyle name="_TableSuperHead_Vodafone model 2 2 2" xfId="19763" xr:uid="{00000000-0005-0000-0000-0000BB420000}"/>
    <cellStyle name="_TableSuperHead_Vodafone model 2 2 3" xfId="15802" xr:uid="{00000000-0005-0000-0000-0000BC420000}"/>
    <cellStyle name="_TableSuperHead_Vodafone model 2 2 4" xfId="22487" xr:uid="{00000000-0005-0000-0000-0000BD420000}"/>
    <cellStyle name="_TableSuperHead_Vodafone model 2 3" xfId="17275" xr:uid="{00000000-0005-0000-0000-0000BE420000}"/>
    <cellStyle name="_TableSuperHead_Vodafone model 2 4" xfId="12271" xr:uid="{00000000-0005-0000-0000-0000BF420000}"/>
    <cellStyle name="_TableSuperHead_Vodafone model 2 5" xfId="22486" xr:uid="{00000000-0005-0000-0000-0000C0420000}"/>
    <cellStyle name="_TableSuperHead_Vodafone model 2 6" xfId="9115" xr:uid="{00000000-0005-0000-0000-0000C1420000}"/>
    <cellStyle name="_TableSuperHead_Vodafone model 3" xfId="9117" xr:uid="{00000000-0005-0000-0000-0000C2420000}"/>
    <cellStyle name="_TableSuperHead_Vodafone model 3 2" xfId="19764" xr:uid="{00000000-0005-0000-0000-0000C3420000}"/>
    <cellStyle name="_TableSuperHead_Vodafone model 3 3" xfId="15803" xr:uid="{00000000-0005-0000-0000-0000C4420000}"/>
    <cellStyle name="_TableSuperHead_Vodafone model 3 4" xfId="22488" xr:uid="{00000000-0005-0000-0000-0000C5420000}"/>
    <cellStyle name="_TableSuperHead_Vodafone model 4" xfId="9118" xr:uid="{00000000-0005-0000-0000-0000C6420000}"/>
    <cellStyle name="_TableSuperHead_Vodafone model 4 2" xfId="19762" xr:uid="{00000000-0005-0000-0000-0000C7420000}"/>
    <cellStyle name="_TableSuperHead_Vodafone model 4 3" xfId="15801" xr:uid="{00000000-0005-0000-0000-0000C8420000}"/>
    <cellStyle name="_TableSuperHead_Vodafone model 4 4" xfId="22489" xr:uid="{00000000-0005-0000-0000-0000C9420000}"/>
    <cellStyle name="_TableSuperHead_Vodafone model 5" xfId="9119" xr:uid="{00000000-0005-0000-0000-0000CA420000}"/>
    <cellStyle name="_TableSuperHead_Vodafone model 5 2" xfId="22490" xr:uid="{00000000-0005-0000-0000-0000CB420000}"/>
    <cellStyle name="_TableSuperHead_Vodafone model 6" xfId="12270" xr:uid="{00000000-0005-0000-0000-0000CC420000}"/>
    <cellStyle name="_TableSuperHead_Vodafone model 7" xfId="9114" xr:uid="{00000000-0005-0000-0000-0000CD420000}"/>
    <cellStyle name="_TableSuperHead_Working Capital Swings" xfId="2464" xr:uid="{00000000-0005-0000-0000-0000CE420000}"/>
    <cellStyle name="_TableSuperHead_Working Capital Swings 2" xfId="2465" xr:uid="{00000000-0005-0000-0000-0000CF420000}"/>
    <cellStyle name="_TableSuperHead_Working Capital Swings 2 2" xfId="12273" xr:uid="{00000000-0005-0000-0000-0000D0420000}"/>
    <cellStyle name="_TableSuperHead_Working Capital Swings 2 3" xfId="9121" xr:uid="{00000000-0005-0000-0000-0000D1420000}"/>
    <cellStyle name="_TableSuperHead_Working Capital Swings 3" xfId="9122" xr:uid="{00000000-0005-0000-0000-0000D2420000}"/>
    <cellStyle name="_TableSuperHead_Working Capital Swings 3 2" xfId="22491" xr:uid="{00000000-0005-0000-0000-0000D3420000}"/>
    <cellStyle name="_TableSuperHead_Working Capital Swings 4" xfId="12272" xr:uid="{00000000-0005-0000-0000-0000D4420000}"/>
    <cellStyle name="_TableSuperHead_Working Capital Swings 5" xfId="9120" xr:uid="{00000000-0005-0000-0000-0000D5420000}"/>
    <cellStyle name="_TableSuperHead_Working Capital Swings_Back up 1T13 gráficos ppt" xfId="20613" xr:uid="{00000000-0005-0000-0000-0000D6420000}"/>
    <cellStyle name="_TableSuperHead_Working Capital Swings_VOC Key Financials Web 2012 plano 3 diapos medio" xfId="9123" xr:uid="{00000000-0005-0000-0000-0000D7420000}"/>
    <cellStyle name="_TableSuperHead_Working Capital Swings_VOC Key Financials Web 2012 plano 3 diapos medio 2" xfId="15804" xr:uid="{00000000-0005-0000-0000-0000D8420000}"/>
    <cellStyle name="_TableSuperHead_Working Capital Swings_VOC Key Financials Web 2012 plano 4 primeras diapos" xfId="9124" xr:uid="{00000000-0005-0000-0000-0000D9420000}"/>
    <cellStyle name="_TableSuperHead_Working Capital Swings_VOC Key Financials Web 2012 plano 4 primeras diapos 2" xfId="15805" xr:uid="{00000000-0005-0000-0000-0000DA420000}"/>
    <cellStyle name="_TableSuperHead_Working Capital Swings_VOC Key Financials Web 2013 vinculos" xfId="2466" xr:uid="{00000000-0005-0000-0000-0000DB420000}"/>
    <cellStyle name="_TableSuperHeading" xfId="2467" xr:uid="{00000000-0005-0000-0000-0000DC420000}"/>
    <cellStyle name="_TableSuperHeading 2" xfId="2468" xr:uid="{00000000-0005-0000-0000-0000DD420000}"/>
    <cellStyle name="_TableSuperHeading 2 2" xfId="12275" xr:uid="{00000000-0005-0000-0000-0000DE420000}"/>
    <cellStyle name="_TableSuperHeading 2 3" xfId="9126" xr:uid="{00000000-0005-0000-0000-0000DF420000}"/>
    <cellStyle name="_TableSuperHeading 3" xfId="9127" xr:uid="{00000000-0005-0000-0000-0000E0420000}"/>
    <cellStyle name="_TableSuperHeading 3 2" xfId="22492" xr:uid="{00000000-0005-0000-0000-0000E1420000}"/>
    <cellStyle name="_TableSuperHeading 4" xfId="12274" xr:uid="{00000000-0005-0000-0000-0000E2420000}"/>
    <cellStyle name="_TableSuperHeading 5" xfId="9125" xr:uid="{00000000-0005-0000-0000-0000E3420000}"/>
    <cellStyle name="_TableSuperHeading_Back up 1T13 gráficos ppt" xfId="20614" xr:uid="{00000000-0005-0000-0000-0000E4420000}"/>
    <cellStyle name="_TableSuperHeading_VOC Key Financials Web 2012 plano 3 diapos medio" xfId="9128" xr:uid="{00000000-0005-0000-0000-0000E5420000}"/>
    <cellStyle name="_TableSuperHeading_VOC Key Financials Web 2012 plano 3 diapos medio 2" xfId="15806" xr:uid="{00000000-0005-0000-0000-0000E6420000}"/>
    <cellStyle name="_TableSuperHeading_VOC Key Financials Web 2012 plano 4 primeras diapos" xfId="9129" xr:uid="{00000000-0005-0000-0000-0000E7420000}"/>
    <cellStyle name="_TableSuperHeading_VOC Key Financials Web 2012 plano 4 primeras diapos 2" xfId="15807" xr:uid="{00000000-0005-0000-0000-0000E8420000}"/>
    <cellStyle name="_TableSuperHeading_VOC Key Financials Web 2013 vinculos" xfId="2469" xr:uid="{00000000-0005-0000-0000-0000E9420000}"/>
    <cellStyle name="_TableText" xfId="2470" xr:uid="{00000000-0005-0000-0000-0000EA420000}"/>
    <cellStyle name="_TableText 2" xfId="9131" xr:uid="{00000000-0005-0000-0000-0000EB420000}"/>
    <cellStyle name="_TableText 2 2" xfId="12277" xr:uid="{00000000-0005-0000-0000-0000EC420000}"/>
    <cellStyle name="_TableText 3" xfId="9132" xr:uid="{00000000-0005-0000-0000-0000ED420000}"/>
    <cellStyle name="_TableText 3 2" xfId="22493" xr:uid="{00000000-0005-0000-0000-0000EE420000}"/>
    <cellStyle name="_TableText 4" xfId="12276" xr:uid="{00000000-0005-0000-0000-0000EF420000}"/>
    <cellStyle name="_TableText 5" xfId="9130" xr:uid="{00000000-0005-0000-0000-0000F0420000}"/>
    <cellStyle name="_TableText_Back up 1T13 gráficos ppt" xfId="20615" xr:uid="{00000000-0005-0000-0000-0000F1420000}"/>
    <cellStyle name="_Title" xfId="2471" xr:uid="{00000000-0005-0000-0000-0000F2420000}"/>
    <cellStyle name="_Title 2" xfId="12278" xr:uid="{00000000-0005-0000-0000-0000F3420000}"/>
    <cellStyle name="_Title 3" xfId="9133" xr:uid="{00000000-0005-0000-0000-0000F4420000}"/>
    <cellStyle name="£ BP" xfId="2472" xr:uid="{00000000-0005-0000-0000-0000F5420000}"/>
    <cellStyle name="£ BP 2" xfId="12279" xr:uid="{00000000-0005-0000-0000-0000F6420000}"/>
    <cellStyle name="£ BP 3" xfId="9134" xr:uid="{00000000-0005-0000-0000-0000F7420000}"/>
    <cellStyle name="¥ JY" xfId="2473" xr:uid="{00000000-0005-0000-0000-0000F8420000}"/>
    <cellStyle name="¥ JY 2" xfId="12280" xr:uid="{00000000-0005-0000-0000-0000F9420000}"/>
    <cellStyle name="¥ JY 3" xfId="9135" xr:uid="{00000000-0005-0000-0000-0000FA420000}"/>
    <cellStyle name="=C:\WINNT35\SYSTEM32\COMMAND.COM" xfId="2474" xr:uid="{00000000-0005-0000-0000-0000FB420000}"/>
    <cellStyle name="=C:\WINNT35\SYSTEM32\COMMAND.COM 2" xfId="2475" xr:uid="{00000000-0005-0000-0000-0000FC420000}"/>
    <cellStyle name="=C:\WINNT35\SYSTEM32\COMMAND.COM 2 2" xfId="17276" xr:uid="{00000000-0005-0000-0000-0000FD420000}"/>
    <cellStyle name="=C:\WINNT35\SYSTEM32\COMMAND.COM 2 3" xfId="12281" xr:uid="{00000000-0005-0000-0000-0000FE420000}"/>
    <cellStyle name="=C:\WINNT35\SYSTEM32\COMMAND.COM 2 4" xfId="27424" xr:uid="{00000000-0005-0000-0000-0000FF420000}"/>
    <cellStyle name="=C:\WINNT35\SYSTEM32\COMMAND.COM 2 5" xfId="9137" xr:uid="{00000000-0005-0000-0000-000000430000}"/>
    <cellStyle name="=C:\WINNT35\SYSTEM32\COMMAND.COM 3" xfId="9138" xr:uid="{00000000-0005-0000-0000-000001430000}"/>
    <cellStyle name="=C:\WINNT35\SYSTEM32\COMMAND.COM 3 2" xfId="9139" xr:uid="{00000000-0005-0000-0000-000002430000}"/>
    <cellStyle name="=C:\WINNT35\SYSTEM32\COMMAND.COM 3 2 2" xfId="19765" xr:uid="{00000000-0005-0000-0000-000003430000}"/>
    <cellStyle name="=C:\WINNT35\SYSTEM32\COMMAND.COM 3 2 3" xfId="15808" xr:uid="{00000000-0005-0000-0000-000004430000}"/>
    <cellStyle name="=C:\WINNT35\SYSTEM32\COMMAND.COM 3 3" xfId="17277" xr:uid="{00000000-0005-0000-0000-000005430000}"/>
    <cellStyle name="=C:\WINNT35\SYSTEM32\COMMAND.COM 3 4" xfId="12282" xr:uid="{00000000-0005-0000-0000-000006430000}"/>
    <cellStyle name="=C:\WINNT35\SYSTEM32\COMMAND.COM 4" xfId="9140" xr:uid="{00000000-0005-0000-0000-000007430000}"/>
    <cellStyle name="=C:\WINNT35\SYSTEM32\COMMAND.COM 4 2" xfId="19766" xr:uid="{00000000-0005-0000-0000-000008430000}"/>
    <cellStyle name="=C:\WINNT35\SYSTEM32\COMMAND.COM 4 3" xfId="15809" xr:uid="{00000000-0005-0000-0000-000009430000}"/>
    <cellStyle name="=C:\WINNT35\SYSTEM32\COMMAND.COM 5" xfId="10893" xr:uid="{00000000-0005-0000-0000-00000A430000}"/>
    <cellStyle name="=C:\WINNT35\SYSTEM32\COMMAND.COM 5 2" xfId="16472" xr:uid="{00000000-0005-0000-0000-00000B430000}"/>
    <cellStyle name="=C:\WINNT35\SYSTEM32\COMMAND.COM 6" xfId="10896" xr:uid="{00000000-0005-0000-0000-00000C430000}"/>
    <cellStyle name="=C:\WINNT35\SYSTEM32\COMMAND.COM 7" xfId="23262" xr:uid="{00000000-0005-0000-0000-00000D430000}"/>
    <cellStyle name="=C:\WINNT35\SYSTEM32\COMMAND.COM 8" xfId="27182" xr:uid="{00000000-0005-0000-0000-00000E430000}"/>
    <cellStyle name="=C:\WINNT35\SYSTEM32\COMMAND.COM 9" xfId="9136" xr:uid="{00000000-0005-0000-0000-00000F430000}"/>
    <cellStyle name="=C:\WINNT35\SYSTEM32\COMMAND.COM_2007" xfId="27425" xr:uid="{00000000-0005-0000-0000-000010430000}"/>
    <cellStyle name="0" xfId="2476" xr:uid="{00000000-0005-0000-0000-000011430000}"/>
    <cellStyle name="0 2" xfId="2477" xr:uid="{00000000-0005-0000-0000-000012430000}"/>
    <cellStyle name="0 2 2" xfId="12284" xr:uid="{00000000-0005-0000-0000-000013430000}"/>
    <cellStyle name="0 2 3" xfId="9142" xr:uid="{00000000-0005-0000-0000-000014430000}"/>
    <cellStyle name="0 3" xfId="9143" xr:uid="{00000000-0005-0000-0000-000015430000}"/>
    <cellStyle name="0 3 2" xfId="22494" xr:uid="{00000000-0005-0000-0000-000016430000}"/>
    <cellStyle name="0 4" xfId="12283" xr:uid="{00000000-0005-0000-0000-000017430000}"/>
    <cellStyle name="0 5" xfId="9141" xr:uid="{00000000-0005-0000-0000-000018430000}"/>
    <cellStyle name="0.00x" xfId="2478" xr:uid="{00000000-0005-0000-0000-000019430000}"/>
    <cellStyle name="0.00x 2" xfId="12285" xr:uid="{00000000-0005-0000-0000-00001A430000}"/>
    <cellStyle name="0.00x 3" xfId="9144" xr:uid="{00000000-0005-0000-0000-00001B430000}"/>
    <cellStyle name="0.0x" xfId="2479" xr:uid="{00000000-0005-0000-0000-00001C430000}"/>
    <cellStyle name="0.0x 2" xfId="12286" xr:uid="{00000000-0005-0000-0000-00001D430000}"/>
    <cellStyle name="0.0x 3" xfId="9145" xr:uid="{00000000-0005-0000-0000-00001E430000}"/>
    <cellStyle name="0_Back up 1T13 gráficos ppt" xfId="20616" xr:uid="{00000000-0005-0000-0000-00001F430000}"/>
    <cellStyle name="0_BP2" xfId="2480" xr:uid="{00000000-0005-0000-0000-000020430000}"/>
    <cellStyle name="0_BP2 2" xfId="12287" xr:uid="{00000000-0005-0000-0000-000021430000}"/>
    <cellStyle name="0_BP2 3" xfId="9146" xr:uid="{00000000-0005-0000-0000-000022430000}"/>
    <cellStyle name="0_VOC Key Financials Web 2012 plano 3 diapos medio" xfId="9147" xr:uid="{00000000-0005-0000-0000-000023430000}"/>
    <cellStyle name="0_VOC Key Financials Web 2012 plano 3 diapos medio 2" xfId="15810" xr:uid="{00000000-0005-0000-0000-000024430000}"/>
    <cellStyle name="0_VOC Key Financials Web 2012 plano 4 primeras diapos" xfId="9148" xr:uid="{00000000-0005-0000-0000-000025430000}"/>
    <cellStyle name="0_VOC Key Financials Web 2012 plano 4 primeras diapos 2" xfId="15811" xr:uid="{00000000-0005-0000-0000-000026430000}"/>
    <cellStyle name="0_VOC Key Financials Web 2013 vinculos" xfId="2481" xr:uid="{00000000-0005-0000-0000-000027430000}"/>
    <cellStyle name="000" xfId="2482" xr:uid="{00000000-0005-0000-0000-000028430000}"/>
    <cellStyle name="000 2" xfId="12288" xr:uid="{00000000-0005-0000-0000-000029430000}"/>
    <cellStyle name="000 3" xfId="9149" xr:uid="{00000000-0005-0000-0000-00002A430000}"/>
    <cellStyle name="0752-93035" xfId="2483" xr:uid="{00000000-0005-0000-0000-00002B430000}"/>
    <cellStyle name="0752-93035 2" xfId="2484" xr:uid="{00000000-0005-0000-0000-00002C430000}"/>
    <cellStyle name="0752-93035 2 2" xfId="9152" xr:uid="{00000000-0005-0000-0000-00002D430000}"/>
    <cellStyle name="0752-93035 2 2 2" xfId="19768" xr:uid="{00000000-0005-0000-0000-00002E430000}"/>
    <cellStyle name="0752-93035 2 2 3" xfId="15813" xr:uid="{00000000-0005-0000-0000-00002F430000}"/>
    <cellStyle name="0752-93035 2 3" xfId="17278" xr:uid="{00000000-0005-0000-0000-000030430000}"/>
    <cellStyle name="0752-93035 2 4" xfId="12290" xr:uid="{00000000-0005-0000-0000-000031430000}"/>
    <cellStyle name="0752-93035 2 5" xfId="9151" xr:uid="{00000000-0005-0000-0000-000032430000}"/>
    <cellStyle name="0752-93035 3" xfId="9153" xr:uid="{00000000-0005-0000-0000-000033430000}"/>
    <cellStyle name="0752-93035 3 2" xfId="19769" xr:uid="{00000000-0005-0000-0000-000034430000}"/>
    <cellStyle name="0752-93035 3 3" xfId="15814" xr:uid="{00000000-0005-0000-0000-000035430000}"/>
    <cellStyle name="0752-93035 4" xfId="9154" xr:uid="{00000000-0005-0000-0000-000036430000}"/>
    <cellStyle name="0752-93035 4 2" xfId="19767" xr:uid="{00000000-0005-0000-0000-000037430000}"/>
    <cellStyle name="0752-93035 4 3" xfId="15812" xr:uid="{00000000-0005-0000-0000-000038430000}"/>
    <cellStyle name="0752-93035 5" xfId="9155" xr:uid="{00000000-0005-0000-0000-000039430000}"/>
    <cellStyle name="0752-93035 5 2" xfId="22495" xr:uid="{00000000-0005-0000-0000-00003A430000}"/>
    <cellStyle name="0752-93035 6" xfId="12289" xr:uid="{00000000-0005-0000-0000-00003B430000}"/>
    <cellStyle name="0752-93035 7" xfId="9150" xr:uid="{00000000-0005-0000-0000-00003C430000}"/>
    <cellStyle name="1,comma" xfId="2485" xr:uid="{00000000-0005-0000-0000-00003D430000}"/>
    <cellStyle name="1,comma 2" xfId="2486" xr:uid="{00000000-0005-0000-0000-00003E430000}"/>
    <cellStyle name="1,comma 2 2" xfId="22496" xr:uid="{00000000-0005-0000-0000-00003F430000}"/>
    <cellStyle name="1,comma 2 3" xfId="9157" xr:uid="{00000000-0005-0000-0000-000040430000}"/>
    <cellStyle name="1,comma 3" xfId="12291" xr:uid="{00000000-0005-0000-0000-000041430000}"/>
    <cellStyle name="1,comma 4" xfId="9156" xr:uid="{00000000-0005-0000-0000-000042430000}"/>
    <cellStyle name="1/1/94" xfId="2487" xr:uid="{00000000-0005-0000-0000-000043430000}"/>
    <cellStyle name="1/1/94 2" xfId="12292" xr:uid="{00000000-0005-0000-0000-000044430000}"/>
    <cellStyle name="1/1/94 3" xfId="9158" xr:uid="{00000000-0005-0000-0000-000045430000}"/>
    <cellStyle name="18" xfId="2488" xr:uid="{00000000-0005-0000-0000-000046430000}"/>
    <cellStyle name="18 2" xfId="12293" xr:uid="{00000000-0005-0000-0000-000047430000}"/>
    <cellStyle name="18 3" xfId="9159" xr:uid="{00000000-0005-0000-0000-000048430000}"/>
    <cellStyle name="1994" xfId="2489" xr:uid="{00000000-0005-0000-0000-000049430000}"/>
    <cellStyle name="1994 2" xfId="12294" xr:uid="{00000000-0005-0000-0000-00004A430000}"/>
    <cellStyle name="1994 3" xfId="9160" xr:uid="{00000000-0005-0000-0000-00004B430000}"/>
    <cellStyle name="1H" xfId="2490" xr:uid="{00000000-0005-0000-0000-00004C430000}"/>
    <cellStyle name="1H 2" xfId="9162" xr:uid="{00000000-0005-0000-0000-00004D430000}"/>
    <cellStyle name="1H 2 2" xfId="12296" xr:uid="{00000000-0005-0000-0000-00004E430000}"/>
    <cellStyle name="1H 3" xfId="9163" xr:uid="{00000000-0005-0000-0000-00004F430000}"/>
    <cellStyle name="1H 3 2" xfId="22497" xr:uid="{00000000-0005-0000-0000-000050430000}"/>
    <cellStyle name="1H 4" xfId="12295" xr:uid="{00000000-0005-0000-0000-000051430000}"/>
    <cellStyle name="1H 5" xfId="9161" xr:uid="{00000000-0005-0000-0000-000052430000}"/>
    <cellStyle name="1N" xfId="2491" xr:uid="{00000000-0005-0000-0000-000053430000}"/>
    <cellStyle name="1N 2" xfId="9165" xr:uid="{00000000-0005-0000-0000-000054430000}"/>
    <cellStyle name="1N 2 2" xfId="12298" xr:uid="{00000000-0005-0000-0000-000055430000}"/>
    <cellStyle name="1N 3" xfId="9166" xr:uid="{00000000-0005-0000-0000-000056430000}"/>
    <cellStyle name="1N 3 2" xfId="22498" xr:uid="{00000000-0005-0000-0000-000057430000}"/>
    <cellStyle name="1N 4" xfId="12297" xr:uid="{00000000-0005-0000-0000-000058430000}"/>
    <cellStyle name="1N 5" xfId="9164" xr:uid="{00000000-0005-0000-0000-000059430000}"/>
    <cellStyle name="1R" xfId="2492" xr:uid="{00000000-0005-0000-0000-00005A430000}"/>
    <cellStyle name="1R 2" xfId="9168" xr:uid="{00000000-0005-0000-0000-00005B430000}"/>
    <cellStyle name="1R 2 2" xfId="12300" xr:uid="{00000000-0005-0000-0000-00005C430000}"/>
    <cellStyle name="1R 2 3" xfId="20754" xr:uid="{00000000-0005-0000-0000-00005D430000}"/>
    <cellStyle name="1R 3" xfId="9169" xr:uid="{00000000-0005-0000-0000-00005E430000}"/>
    <cellStyle name="1R 3 2" xfId="15816" xr:uid="{00000000-0005-0000-0000-00005F430000}"/>
    <cellStyle name="1R 3 3" xfId="22499" xr:uid="{00000000-0005-0000-0000-000060430000}"/>
    <cellStyle name="1R 4" xfId="9170" xr:uid="{00000000-0005-0000-0000-000061430000}"/>
    <cellStyle name="1R 4 2" xfId="15815" xr:uid="{00000000-0005-0000-0000-000062430000}"/>
    <cellStyle name="1R 4 3" xfId="22500" xr:uid="{00000000-0005-0000-0000-000063430000}"/>
    <cellStyle name="1R 5" xfId="9171" xr:uid="{00000000-0005-0000-0000-000064430000}"/>
    <cellStyle name="1R 5 2" xfId="22501" xr:uid="{00000000-0005-0000-0000-000065430000}"/>
    <cellStyle name="1R 6" xfId="12299" xr:uid="{00000000-0005-0000-0000-000066430000}"/>
    <cellStyle name="1R 7" xfId="9167" xr:uid="{00000000-0005-0000-0000-000067430000}"/>
    <cellStyle name="20% - Accent1" xfId="2493" xr:uid="{00000000-0005-0000-0000-000068430000}"/>
    <cellStyle name="20% - Accent1 2" xfId="2494" xr:uid="{00000000-0005-0000-0000-000069430000}"/>
    <cellStyle name="20% - Accent1 2 2" xfId="12302" xr:uid="{00000000-0005-0000-0000-00006A430000}"/>
    <cellStyle name="20% - Accent1 2 2 2" xfId="26506" xr:uid="{00000000-0005-0000-0000-00006B430000}"/>
    <cellStyle name="20% - Accent1 2 3" xfId="22502" xr:uid="{00000000-0005-0000-0000-00006C430000}"/>
    <cellStyle name="20% - Accent1 2 4" xfId="27426" xr:uid="{00000000-0005-0000-0000-00006D430000}"/>
    <cellStyle name="20% - Accent1 2 5" xfId="9173" xr:uid="{00000000-0005-0000-0000-00006E430000}"/>
    <cellStyle name="20% - Accent1 3" xfId="9174" xr:uid="{00000000-0005-0000-0000-00006F430000}"/>
    <cellStyle name="20% - Accent1 3 2" xfId="22503" xr:uid="{00000000-0005-0000-0000-000070430000}"/>
    <cellStyle name="20% - Accent1 3 2 2" xfId="26507" xr:uid="{00000000-0005-0000-0000-000071430000}"/>
    <cellStyle name="20% - Accent1 4" xfId="12301" xr:uid="{00000000-0005-0000-0000-000072430000}"/>
    <cellStyle name="20% - Accent1 5" xfId="26505" xr:uid="{00000000-0005-0000-0000-000073430000}"/>
    <cellStyle name="20% - Accent1 6" xfId="27143" xr:uid="{00000000-0005-0000-0000-000074430000}"/>
    <cellStyle name="20% - Accent1 7" xfId="27235" xr:uid="{00000000-0005-0000-0000-000075430000}"/>
    <cellStyle name="20% - Accent1 8" xfId="9172" xr:uid="{00000000-0005-0000-0000-000076430000}"/>
    <cellStyle name="20% - Accent1_PUBLICIDAD BRUTA Mar" xfId="24551" xr:uid="{00000000-0005-0000-0000-000077430000}"/>
    <cellStyle name="20% - Accent2" xfId="2495" xr:uid="{00000000-0005-0000-0000-000078430000}"/>
    <cellStyle name="20% - Accent2 2" xfId="2496" xr:uid="{00000000-0005-0000-0000-000079430000}"/>
    <cellStyle name="20% - Accent2 2 2" xfId="12304" xr:uid="{00000000-0005-0000-0000-00007A430000}"/>
    <cellStyle name="20% - Accent2 2 2 2" xfId="26509" xr:uid="{00000000-0005-0000-0000-00007B430000}"/>
    <cellStyle name="20% - Accent2 2 3" xfId="22504" xr:uid="{00000000-0005-0000-0000-00007C430000}"/>
    <cellStyle name="20% - Accent2 2 4" xfId="27427" xr:uid="{00000000-0005-0000-0000-00007D430000}"/>
    <cellStyle name="20% - Accent2 2 5" xfId="9176" xr:uid="{00000000-0005-0000-0000-00007E430000}"/>
    <cellStyle name="20% - Accent2 3" xfId="9177" xr:uid="{00000000-0005-0000-0000-00007F430000}"/>
    <cellStyle name="20% - Accent2 3 2" xfId="22505" xr:uid="{00000000-0005-0000-0000-000080430000}"/>
    <cellStyle name="20% - Accent2 3 2 2" xfId="26510" xr:uid="{00000000-0005-0000-0000-000081430000}"/>
    <cellStyle name="20% - Accent2 4" xfId="12303" xr:uid="{00000000-0005-0000-0000-000082430000}"/>
    <cellStyle name="20% - Accent2 5" xfId="26508" xr:uid="{00000000-0005-0000-0000-000083430000}"/>
    <cellStyle name="20% - Accent2 6" xfId="27144" xr:uid="{00000000-0005-0000-0000-000084430000}"/>
    <cellStyle name="20% - Accent2 7" xfId="27236" xr:uid="{00000000-0005-0000-0000-000085430000}"/>
    <cellStyle name="20% - Accent2 8" xfId="9175" xr:uid="{00000000-0005-0000-0000-000086430000}"/>
    <cellStyle name="20% - Accent2_PUBLICIDAD BRUTA Mar" xfId="24552" xr:uid="{00000000-0005-0000-0000-000087430000}"/>
    <cellStyle name="20% - Accent3" xfId="2497" xr:uid="{00000000-0005-0000-0000-000088430000}"/>
    <cellStyle name="20% - Accent3 2" xfId="2498" xr:uid="{00000000-0005-0000-0000-000089430000}"/>
    <cellStyle name="20% - Accent3 2 2" xfId="12306" xr:uid="{00000000-0005-0000-0000-00008A430000}"/>
    <cellStyle name="20% - Accent3 2 2 2" xfId="26512" xr:uid="{00000000-0005-0000-0000-00008B430000}"/>
    <cellStyle name="20% - Accent3 2 3" xfId="22506" xr:uid="{00000000-0005-0000-0000-00008C430000}"/>
    <cellStyle name="20% - Accent3 2 4" xfId="27428" xr:uid="{00000000-0005-0000-0000-00008D430000}"/>
    <cellStyle name="20% - Accent3 2 5" xfId="9179" xr:uid="{00000000-0005-0000-0000-00008E430000}"/>
    <cellStyle name="20% - Accent3 3" xfId="9180" xr:uid="{00000000-0005-0000-0000-00008F430000}"/>
    <cellStyle name="20% - Accent3 3 2" xfId="22507" xr:uid="{00000000-0005-0000-0000-000090430000}"/>
    <cellStyle name="20% - Accent3 3 2 2" xfId="26513" xr:uid="{00000000-0005-0000-0000-000091430000}"/>
    <cellStyle name="20% - Accent3 4" xfId="12305" xr:uid="{00000000-0005-0000-0000-000092430000}"/>
    <cellStyle name="20% - Accent3 5" xfId="26511" xr:uid="{00000000-0005-0000-0000-000093430000}"/>
    <cellStyle name="20% - Accent3 6" xfId="27145" xr:uid="{00000000-0005-0000-0000-000094430000}"/>
    <cellStyle name="20% - Accent3 7" xfId="27237" xr:uid="{00000000-0005-0000-0000-000095430000}"/>
    <cellStyle name="20% - Accent3 8" xfId="9178" xr:uid="{00000000-0005-0000-0000-000096430000}"/>
    <cellStyle name="20% - Accent3_PUBLICIDAD BRUTA Mar" xfId="24553" xr:uid="{00000000-0005-0000-0000-000097430000}"/>
    <cellStyle name="20% - Accent4" xfId="2499" xr:uid="{00000000-0005-0000-0000-000098430000}"/>
    <cellStyle name="20% - Accent4 2" xfId="2500" xr:uid="{00000000-0005-0000-0000-000099430000}"/>
    <cellStyle name="20% - Accent4 2 2" xfId="12308" xr:uid="{00000000-0005-0000-0000-00009A430000}"/>
    <cellStyle name="20% - Accent4 2 2 2" xfId="26515" xr:uid="{00000000-0005-0000-0000-00009B430000}"/>
    <cellStyle name="20% - Accent4 2 3" xfId="22508" xr:uid="{00000000-0005-0000-0000-00009C430000}"/>
    <cellStyle name="20% - Accent4 2 4" xfId="27429" xr:uid="{00000000-0005-0000-0000-00009D430000}"/>
    <cellStyle name="20% - Accent4 2 5" xfId="9182" xr:uid="{00000000-0005-0000-0000-00009E430000}"/>
    <cellStyle name="20% - Accent4 3" xfId="9183" xr:uid="{00000000-0005-0000-0000-00009F430000}"/>
    <cellStyle name="20% - Accent4 3 2" xfId="22509" xr:uid="{00000000-0005-0000-0000-0000A0430000}"/>
    <cellStyle name="20% - Accent4 3 2 2" xfId="26516" xr:uid="{00000000-0005-0000-0000-0000A1430000}"/>
    <cellStyle name="20% - Accent4 4" xfId="12307" xr:uid="{00000000-0005-0000-0000-0000A2430000}"/>
    <cellStyle name="20% - Accent4 5" xfId="26514" xr:uid="{00000000-0005-0000-0000-0000A3430000}"/>
    <cellStyle name="20% - Accent4 6" xfId="27146" xr:uid="{00000000-0005-0000-0000-0000A4430000}"/>
    <cellStyle name="20% - Accent4 7" xfId="27238" xr:uid="{00000000-0005-0000-0000-0000A5430000}"/>
    <cellStyle name="20% - Accent4 8" xfId="9181" xr:uid="{00000000-0005-0000-0000-0000A6430000}"/>
    <cellStyle name="20% - Accent4_PUBLICIDAD BRUTA Mar" xfId="24554" xr:uid="{00000000-0005-0000-0000-0000A7430000}"/>
    <cellStyle name="20% - Accent5" xfId="2501" xr:uid="{00000000-0005-0000-0000-0000A8430000}"/>
    <cellStyle name="20% - Accent5 2" xfId="2502" xr:uid="{00000000-0005-0000-0000-0000A9430000}"/>
    <cellStyle name="20% - Accent5 2 2" xfId="12310" xr:uid="{00000000-0005-0000-0000-0000AA430000}"/>
    <cellStyle name="20% - Accent5 2 2 2" xfId="26518" xr:uid="{00000000-0005-0000-0000-0000AB430000}"/>
    <cellStyle name="20% - Accent5 2 3" xfId="22510" xr:uid="{00000000-0005-0000-0000-0000AC430000}"/>
    <cellStyle name="20% - Accent5 2 4" xfId="27430" xr:uid="{00000000-0005-0000-0000-0000AD430000}"/>
    <cellStyle name="20% - Accent5 2 5" xfId="9185" xr:uid="{00000000-0005-0000-0000-0000AE430000}"/>
    <cellStyle name="20% - Accent5 3" xfId="9186" xr:uid="{00000000-0005-0000-0000-0000AF430000}"/>
    <cellStyle name="20% - Accent5 3 2" xfId="22511" xr:uid="{00000000-0005-0000-0000-0000B0430000}"/>
    <cellStyle name="20% - Accent5 3 2 2" xfId="26519" xr:uid="{00000000-0005-0000-0000-0000B1430000}"/>
    <cellStyle name="20% - Accent5 4" xfId="12309" xr:uid="{00000000-0005-0000-0000-0000B2430000}"/>
    <cellStyle name="20% - Accent5 5" xfId="26517" xr:uid="{00000000-0005-0000-0000-0000B3430000}"/>
    <cellStyle name="20% - Accent5 6" xfId="27147" xr:uid="{00000000-0005-0000-0000-0000B4430000}"/>
    <cellStyle name="20% - Accent5 7" xfId="27239" xr:uid="{00000000-0005-0000-0000-0000B5430000}"/>
    <cellStyle name="20% - Accent5 8" xfId="9184" xr:uid="{00000000-0005-0000-0000-0000B6430000}"/>
    <cellStyle name="20% - Accent5_PUBLICIDAD BRUTA Mar" xfId="24555" xr:uid="{00000000-0005-0000-0000-0000B7430000}"/>
    <cellStyle name="20% - Accent6" xfId="2503" xr:uid="{00000000-0005-0000-0000-0000B8430000}"/>
    <cellStyle name="20% - Accent6 2" xfId="2504" xr:uid="{00000000-0005-0000-0000-0000B9430000}"/>
    <cellStyle name="20% - Accent6 2 2" xfId="12312" xr:uid="{00000000-0005-0000-0000-0000BA430000}"/>
    <cellStyle name="20% - Accent6 2 2 2" xfId="26521" xr:uid="{00000000-0005-0000-0000-0000BB430000}"/>
    <cellStyle name="20% - Accent6 2 3" xfId="22512" xr:uid="{00000000-0005-0000-0000-0000BC430000}"/>
    <cellStyle name="20% - Accent6 2 4" xfId="9188" xr:uid="{00000000-0005-0000-0000-0000BD430000}"/>
    <cellStyle name="20% - Accent6 3" xfId="9189" xr:uid="{00000000-0005-0000-0000-0000BE430000}"/>
    <cellStyle name="20% - Accent6 3 2" xfId="22513" xr:uid="{00000000-0005-0000-0000-0000BF430000}"/>
    <cellStyle name="20% - Accent6 3 2 2" xfId="26522" xr:uid="{00000000-0005-0000-0000-0000C0430000}"/>
    <cellStyle name="20% - Accent6 4" xfId="12311" xr:uid="{00000000-0005-0000-0000-0000C1430000}"/>
    <cellStyle name="20% - Accent6 5" xfId="26520" xr:uid="{00000000-0005-0000-0000-0000C2430000}"/>
    <cellStyle name="20% - Accent6 6" xfId="27148" xr:uid="{00000000-0005-0000-0000-0000C3430000}"/>
    <cellStyle name="20% - Accent6 7" xfId="9187" xr:uid="{00000000-0005-0000-0000-0000C4430000}"/>
    <cellStyle name="20% - Accent6_PUBLICIDAD BRUTA Mar" xfId="24556" xr:uid="{00000000-0005-0000-0000-0000C5430000}"/>
    <cellStyle name="20% - Énfasis1 10" xfId="23832" xr:uid="{00000000-0005-0000-0000-0000C6430000}"/>
    <cellStyle name="20% - Énfasis1 10 2" xfId="23833" xr:uid="{00000000-0005-0000-0000-0000C7430000}"/>
    <cellStyle name="20% - Énfasis1 10 3" xfId="23834" xr:uid="{00000000-0005-0000-0000-0000C8430000}"/>
    <cellStyle name="20% - Énfasis1 11" xfId="9190" xr:uid="{00000000-0005-0000-0000-0000C9430000}"/>
    <cellStyle name="20% - Énfasis1 2" xfId="2506" xr:uid="{00000000-0005-0000-0000-0000CA430000}"/>
    <cellStyle name="20% - Énfasis1 2 2" xfId="12314" xr:uid="{00000000-0005-0000-0000-0000CB430000}"/>
    <cellStyle name="20% - Énfasis1 2 2 2" xfId="23836" xr:uid="{00000000-0005-0000-0000-0000CC430000}"/>
    <cellStyle name="20% - Énfasis1 2 2 2 2" xfId="23837" xr:uid="{00000000-0005-0000-0000-0000CD430000}"/>
    <cellStyle name="20% - Énfasis1 2 2 3" xfId="23838" xr:uid="{00000000-0005-0000-0000-0000CE430000}"/>
    <cellStyle name="20% - Énfasis1 2 2 4" xfId="23835" xr:uid="{00000000-0005-0000-0000-0000CF430000}"/>
    <cellStyle name="20% - Énfasis1 2 3" xfId="23839" xr:uid="{00000000-0005-0000-0000-0000D0430000}"/>
    <cellStyle name="20% - Énfasis1 2 3 2" xfId="23840" xr:uid="{00000000-0005-0000-0000-0000D1430000}"/>
    <cellStyle name="20% - Énfasis1 2 3 3" xfId="23841" xr:uid="{00000000-0005-0000-0000-0000D2430000}"/>
    <cellStyle name="20% - Énfasis1 2 4" xfId="23842" xr:uid="{00000000-0005-0000-0000-0000D3430000}"/>
    <cellStyle name="20% - Énfasis1 2 5" xfId="23843" xr:uid="{00000000-0005-0000-0000-0000D4430000}"/>
    <cellStyle name="20% - Énfasis1 2 6" xfId="27431" xr:uid="{00000000-0005-0000-0000-0000D5430000}"/>
    <cellStyle name="20% - Énfasis1 2 7" xfId="9191" xr:uid="{00000000-0005-0000-0000-0000D6430000}"/>
    <cellStyle name="20% - Énfasis1 3" xfId="2507" xr:uid="{00000000-0005-0000-0000-0000D7430000}"/>
    <cellStyle name="20% - Énfasis1 3 2" xfId="12315" xr:uid="{00000000-0005-0000-0000-0000D8430000}"/>
    <cellStyle name="20% - Énfasis1 3 2 2" xfId="23845" xr:uid="{00000000-0005-0000-0000-0000D9430000}"/>
    <cellStyle name="20% - Énfasis1 3 2 3" xfId="23846" xr:uid="{00000000-0005-0000-0000-0000DA430000}"/>
    <cellStyle name="20% - Énfasis1 3 2 4" xfId="23844" xr:uid="{00000000-0005-0000-0000-0000DB430000}"/>
    <cellStyle name="20% - Énfasis1 3 3" xfId="23847" xr:uid="{00000000-0005-0000-0000-0000DC430000}"/>
    <cellStyle name="20% - Énfasis1 3 4" xfId="9192" xr:uid="{00000000-0005-0000-0000-0000DD430000}"/>
    <cellStyle name="20% - Énfasis1 4" xfId="2508" xr:uid="{00000000-0005-0000-0000-0000DE430000}"/>
    <cellStyle name="20% - Énfasis1 4 2" xfId="12316" xr:uid="{00000000-0005-0000-0000-0000DF430000}"/>
    <cellStyle name="20% - Énfasis1 4 2 2" xfId="23848" xr:uid="{00000000-0005-0000-0000-0000E0430000}"/>
    <cellStyle name="20% - Énfasis1 4 2 3" xfId="23849" xr:uid="{00000000-0005-0000-0000-0000E1430000}"/>
    <cellStyle name="20% - Énfasis1 4 3" xfId="23850" xr:uid="{00000000-0005-0000-0000-0000E2430000}"/>
    <cellStyle name="20% - Énfasis1 4 4" xfId="9193" xr:uid="{00000000-0005-0000-0000-0000E3430000}"/>
    <cellStyle name="20% - Énfasis1 5" xfId="2505" xr:uid="{00000000-0005-0000-0000-0000E4430000}"/>
    <cellStyle name="20% - Énfasis1 5 2" xfId="15817" xr:uid="{00000000-0005-0000-0000-0000E5430000}"/>
    <cellStyle name="20% - Énfasis1 5 2 2" xfId="23851" xr:uid="{00000000-0005-0000-0000-0000E6430000}"/>
    <cellStyle name="20% - Énfasis1 5 2 3" xfId="23852" xr:uid="{00000000-0005-0000-0000-0000E7430000}"/>
    <cellStyle name="20% - Énfasis1 5 3" xfId="23853" xr:uid="{00000000-0005-0000-0000-0000E8430000}"/>
    <cellStyle name="20% - Énfasis1 5 4" xfId="9194" xr:uid="{00000000-0005-0000-0000-0000E9430000}"/>
    <cellStyle name="20% - Énfasis1 6" xfId="12313" xr:uid="{00000000-0005-0000-0000-0000EA430000}"/>
    <cellStyle name="20% - Énfasis1 6 2" xfId="23058" xr:uid="{00000000-0005-0000-0000-0000EB430000}"/>
    <cellStyle name="20% - Énfasis1 6 2 2" xfId="26523" xr:uid="{00000000-0005-0000-0000-0000EC430000}"/>
    <cellStyle name="20% - Énfasis1 6 3" xfId="20755" xr:uid="{00000000-0005-0000-0000-0000ED430000}"/>
    <cellStyle name="20% - Énfasis1 6 3 2" xfId="23854" xr:uid="{00000000-0005-0000-0000-0000EE430000}"/>
    <cellStyle name="20% - Énfasis1 7" xfId="20756" xr:uid="{00000000-0005-0000-0000-0000EF430000}"/>
    <cellStyle name="20% - Énfasis1 7 2" xfId="23855" xr:uid="{00000000-0005-0000-0000-0000F0430000}"/>
    <cellStyle name="20% - Énfasis1 7 3" xfId="23856" xr:uid="{00000000-0005-0000-0000-0000F1430000}"/>
    <cellStyle name="20% - Énfasis1 8" xfId="23857" xr:uid="{00000000-0005-0000-0000-0000F2430000}"/>
    <cellStyle name="20% - Énfasis1 8 2" xfId="23858" xr:uid="{00000000-0005-0000-0000-0000F3430000}"/>
    <cellStyle name="20% - Énfasis1 8 3" xfId="23859" xr:uid="{00000000-0005-0000-0000-0000F4430000}"/>
    <cellStyle name="20% - Énfasis1 9" xfId="23860" xr:uid="{00000000-0005-0000-0000-0000F5430000}"/>
    <cellStyle name="20% - Énfasis1 9 2" xfId="23861" xr:uid="{00000000-0005-0000-0000-0000F6430000}"/>
    <cellStyle name="20% - Énfasis1 9 3" xfId="23862" xr:uid="{00000000-0005-0000-0000-0000F7430000}"/>
    <cellStyle name="20% - Énfasis2 10" xfId="23863" xr:uid="{00000000-0005-0000-0000-0000F8430000}"/>
    <cellStyle name="20% - Énfasis2 10 2" xfId="23864" xr:uid="{00000000-0005-0000-0000-0000F9430000}"/>
    <cellStyle name="20% - Énfasis2 10 3" xfId="23865" xr:uid="{00000000-0005-0000-0000-0000FA430000}"/>
    <cellStyle name="20% - Énfasis2 11" xfId="9195" xr:uid="{00000000-0005-0000-0000-0000FB430000}"/>
    <cellStyle name="20% - Énfasis2 2" xfId="2510" xr:uid="{00000000-0005-0000-0000-0000FC430000}"/>
    <cellStyle name="20% - Énfasis2 2 2" xfId="12318" xr:uid="{00000000-0005-0000-0000-0000FD430000}"/>
    <cellStyle name="20% - Énfasis2 2 2 2" xfId="23867" xr:uid="{00000000-0005-0000-0000-0000FE430000}"/>
    <cellStyle name="20% - Énfasis2 2 2 2 2" xfId="23868" xr:uid="{00000000-0005-0000-0000-0000FF430000}"/>
    <cellStyle name="20% - Énfasis2 2 2 3" xfId="23869" xr:uid="{00000000-0005-0000-0000-000000440000}"/>
    <cellStyle name="20% - Énfasis2 2 2 4" xfId="23866" xr:uid="{00000000-0005-0000-0000-000001440000}"/>
    <cellStyle name="20% - Énfasis2 2 3" xfId="23870" xr:uid="{00000000-0005-0000-0000-000002440000}"/>
    <cellStyle name="20% - Énfasis2 2 3 2" xfId="23871" xr:uid="{00000000-0005-0000-0000-000003440000}"/>
    <cellStyle name="20% - Énfasis2 2 3 3" xfId="23872" xr:uid="{00000000-0005-0000-0000-000004440000}"/>
    <cellStyle name="20% - Énfasis2 2 4" xfId="23873" xr:uid="{00000000-0005-0000-0000-000005440000}"/>
    <cellStyle name="20% - Énfasis2 2 5" xfId="23874" xr:uid="{00000000-0005-0000-0000-000006440000}"/>
    <cellStyle name="20% - Énfasis2 2 6" xfId="27432" xr:uid="{00000000-0005-0000-0000-000007440000}"/>
    <cellStyle name="20% - Énfasis2 2 7" xfId="9196" xr:uid="{00000000-0005-0000-0000-000008440000}"/>
    <cellStyle name="20% - Énfasis2 3" xfId="2511" xr:uid="{00000000-0005-0000-0000-000009440000}"/>
    <cellStyle name="20% - Énfasis2 3 2" xfId="12319" xr:uid="{00000000-0005-0000-0000-00000A440000}"/>
    <cellStyle name="20% - Énfasis2 3 2 2" xfId="23876" xr:uid="{00000000-0005-0000-0000-00000B440000}"/>
    <cellStyle name="20% - Énfasis2 3 2 3" xfId="23877" xr:uid="{00000000-0005-0000-0000-00000C440000}"/>
    <cellStyle name="20% - Énfasis2 3 2 4" xfId="23875" xr:uid="{00000000-0005-0000-0000-00000D440000}"/>
    <cellStyle name="20% - Énfasis2 3 3" xfId="23878" xr:uid="{00000000-0005-0000-0000-00000E440000}"/>
    <cellStyle name="20% - Énfasis2 3 4" xfId="9197" xr:uid="{00000000-0005-0000-0000-00000F440000}"/>
    <cellStyle name="20% - Énfasis2 4" xfId="2512" xr:uid="{00000000-0005-0000-0000-000010440000}"/>
    <cellStyle name="20% - Énfasis2 4 2" xfId="12320" xr:uid="{00000000-0005-0000-0000-000011440000}"/>
    <cellStyle name="20% - Énfasis2 4 2 2" xfId="23879" xr:uid="{00000000-0005-0000-0000-000012440000}"/>
    <cellStyle name="20% - Énfasis2 4 2 3" xfId="23880" xr:uid="{00000000-0005-0000-0000-000013440000}"/>
    <cellStyle name="20% - Énfasis2 4 3" xfId="23881" xr:uid="{00000000-0005-0000-0000-000014440000}"/>
    <cellStyle name="20% - Énfasis2 4 4" xfId="9198" xr:uid="{00000000-0005-0000-0000-000015440000}"/>
    <cellStyle name="20% - Énfasis2 5" xfId="2509" xr:uid="{00000000-0005-0000-0000-000016440000}"/>
    <cellStyle name="20% - Énfasis2 5 2" xfId="15818" xr:uid="{00000000-0005-0000-0000-000017440000}"/>
    <cellStyle name="20% - Énfasis2 5 2 2" xfId="23882" xr:uid="{00000000-0005-0000-0000-000018440000}"/>
    <cellStyle name="20% - Énfasis2 5 2 3" xfId="23883" xr:uid="{00000000-0005-0000-0000-000019440000}"/>
    <cellStyle name="20% - Énfasis2 5 3" xfId="23884" xr:uid="{00000000-0005-0000-0000-00001A440000}"/>
    <cellStyle name="20% - Énfasis2 5 4" xfId="9199" xr:uid="{00000000-0005-0000-0000-00001B440000}"/>
    <cellStyle name="20% - Énfasis2 6" xfId="12317" xr:uid="{00000000-0005-0000-0000-00001C440000}"/>
    <cellStyle name="20% - Énfasis2 6 2" xfId="23059" xr:uid="{00000000-0005-0000-0000-00001D440000}"/>
    <cellStyle name="20% - Énfasis2 6 2 2" xfId="26524" xr:uid="{00000000-0005-0000-0000-00001E440000}"/>
    <cellStyle name="20% - Énfasis2 6 3" xfId="20757" xr:uid="{00000000-0005-0000-0000-00001F440000}"/>
    <cellStyle name="20% - Énfasis2 6 3 2" xfId="23885" xr:uid="{00000000-0005-0000-0000-000020440000}"/>
    <cellStyle name="20% - Énfasis2 7" xfId="20758" xr:uid="{00000000-0005-0000-0000-000021440000}"/>
    <cellStyle name="20% - Énfasis2 7 2" xfId="23886" xr:uid="{00000000-0005-0000-0000-000022440000}"/>
    <cellStyle name="20% - Énfasis2 7 3" xfId="23887" xr:uid="{00000000-0005-0000-0000-000023440000}"/>
    <cellStyle name="20% - Énfasis2 8" xfId="23888" xr:uid="{00000000-0005-0000-0000-000024440000}"/>
    <cellStyle name="20% - Énfasis2 8 2" xfId="23889" xr:uid="{00000000-0005-0000-0000-000025440000}"/>
    <cellStyle name="20% - Énfasis2 8 3" xfId="23890" xr:uid="{00000000-0005-0000-0000-000026440000}"/>
    <cellStyle name="20% - Énfasis2 9" xfId="23891" xr:uid="{00000000-0005-0000-0000-000027440000}"/>
    <cellStyle name="20% - Énfasis2 9 2" xfId="23892" xr:uid="{00000000-0005-0000-0000-000028440000}"/>
    <cellStyle name="20% - Énfasis2 9 3" xfId="23893" xr:uid="{00000000-0005-0000-0000-000029440000}"/>
    <cellStyle name="20% - Énfasis3 10" xfId="23894" xr:uid="{00000000-0005-0000-0000-00002A440000}"/>
    <cellStyle name="20% - Énfasis3 10 2" xfId="23895" xr:uid="{00000000-0005-0000-0000-00002B440000}"/>
    <cellStyle name="20% - Énfasis3 10 3" xfId="23896" xr:uid="{00000000-0005-0000-0000-00002C440000}"/>
    <cellStyle name="20% - Énfasis3 11" xfId="9200" xr:uid="{00000000-0005-0000-0000-00002D440000}"/>
    <cellStyle name="20% - Énfasis3 2" xfId="2514" xr:uid="{00000000-0005-0000-0000-00002E440000}"/>
    <cellStyle name="20% - Énfasis3 2 2" xfId="12322" xr:uid="{00000000-0005-0000-0000-00002F440000}"/>
    <cellStyle name="20% - Énfasis3 2 2 2" xfId="23898" xr:uid="{00000000-0005-0000-0000-000030440000}"/>
    <cellStyle name="20% - Énfasis3 2 2 2 2" xfId="23899" xr:uid="{00000000-0005-0000-0000-000031440000}"/>
    <cellStyle name="20% - Énfasis3 2 2 3" xfId="23900" xr:uid="{00000000-0005-0000-0000-000032440000}"/>
    <cellStyle name="20% - Énfasis3 2 2 4" xfId="23897" xr:uid="{00000000-0005-0000-0000-000033440000}"/>
    <cellStyle name="20% - Énfasis3 2 3" xfId="23901" xr:uid="{00000000-0005-0000-0000-000034440000}"/>
    <cellStyle name="20% - Énfasis3 2 3 2" xfId="23902" xr:uid="{00000000-0005-0000-0000-000035440000}"/>
    <cellStyle name="20% - Énfasis3 2 3 3" xfId="23903" xr:uid="{00000000-0005-0000-0000-000036440000}"/>
    <cellStyle name="20% - Énfasis3 2 4" xfId="23904" xr:uid="{00000000-0005-0000-0000-000037440000}"/>
    <cellStyle name="20% - Énfasis3 2 5" xfId="23905" xr:uid="{00000000-0005-0000-0000-000038440000}"/>
    <cellStyle name="20% - Énfasis3 2 6" xfId="27433" xr:uid="{00000000-0005-0000-0000-000039440000}"/>
    <cellStyle name="20% - Énfasis3 2 7" xfId="9201" xr:uid="{00000000-0005-0000-0000-00003A440000}"/>
    <cellStyle name="20% - Énfasis3 3" xfId="2515" xr:uid="{00000000-0005-0000-0000-00003B440000}"/>
    <cellStyle name="20% - Énfasis3 3 2" xfId="12323" xr:uid="{00000000-0005-0000-0000-00003C440000}"/>
    <cellStyle name="20% - Énfasis3 3 2 2" xfId="23907" xr:uid="{00000000-0005-0000-0000-00003D440000}"/>
    <cellStyle name="20% - Énfasis3 3 2 3" xfId="23908" xr:uid="{00000000-0005-0000-0000-00003E440000}"/>
    <cellStyle name="20% - Énfasis3 3 2 4" xfId="23906" xr:uid="{00000000-0005-0000-0000-00003F440000}"/>
    <cellStyle name="20% - Énfasis3 3 3" xfId="23909" xr:uid="{00000000-0005-0000-0000-000040440000}"/>
    <cellStyle name="20% - Énfasis3 3 4" xfId="9202" xr:uid="{00000000-0005-0000-0000-000041440000}"/>
    <cellStyle name="20% - Énfasis3 4" xfId="2516" xr:uid="{00000000-0005-0000-0000-000042440000}"/>
    <cellStyle name="20% - Énfasis3 4 2" xfId="12324" xr:uid="{00000000-0005-0000-0000-000043440000}"/>
    <cellStyle name="20% - Énfasis3 4 2 2" xfId="23910" xr:uid="{00000000-0005-0000-0000-000044440000}"/>
    <cellStyle name="20% - Énfasis3 4 2 3" xfId="23911" xr:uid="{00000000-0005-0000-0000-000045440000}"/>
    <cellStyle name="20% - Énfasis3 4 3" xfId="23912" xr:uid="{00000000-0005-0000-0000-000046440000}"/>
    <cellStyle name="20% - Énfasis3 4 4" xfId="9203" xr:uid="{00000000-0005-0000-0000-000047440000}"/>
    <cellStyle name="20% - Énfasis3 5" xfId="2513" xr:uid="{00000000-0005-0000-0000-000048440000}"/>
    <cellStyle name="20% - Énfasis3 5 2" xfId="15819" xr:uid="{00000000-0005-0000-0000-000049440000}"/>
    <cellStyle name="20% - Énfasis3 5 2 2" xfId="23913" xr:uid="{00000000-0005-0000-0000-00004A440000}"/>
    <cellStyle name="20% - Énfasis3 5 2 3" xfId="23914" xr:uid="{00000000-0005-0000-0000-00004B440000}"/>
    <cellStyle name="20% - Énfasis3 5 3" xfId="23915" xr:uid="{00000000-0005-0000-0000-00004C440000}"/>
    <cellStyle name="20% - Énfasis3 5 4" xfId="9204" xr:uid="{00000000-0005-0000-0000-00004D440000}"/>
    <cellStyle name="20% - Énfasis3 6" xfId="12321" xr:uid="{00000000-0005-0000-0000-00004E440000}"/>
    <cellStyle name="20% - Énfasis3 6 2" xfId="23060" xr:uid="{00000000-0005-0000-0000-00004F440000}"/>
    <cellStyle name="20% - Énfasis3 6 2 2" xfId="26526" xr:uid="{00000000-0005-0000-0000-000050440000}"/>
    <cellStyle name="20% - Énfasis3 6 3" xfId="20759" xr:uid="{00000000-0005-0000-0000-000051440000}"/>
    <cellStyle name="20% - Énfasis3 6 3 2" xfId="23916" xr:uid="{00000000-0005-0000-0000-000052440000}"/>
    <cellStyle name="20% - Énfasis3 7" xfId="20760" xr:uid="{00000000-0005-0000-0000-000053440000}"/>
    <cellStyle name="20% - Énfasis3 7 2" xfId="23917" xr:uid="{00000000-0005-0000-0000-000054440000}"/>
    <cellStyle name="20% - Énfasis3 7 3" xfId="23918" xr:uid="{00000000-0005-0000-0000-000055440000}"/>
    <cellStyle name="20% - Énfasis3 8" xfId="23919" xr:uid="{00000000-0005-0000-0000-000056440000}"/>
    <cellStyle name="20% - Énfasis3 8 2" xfId="23920" xr:uid="{00000000-0005-0000-0000-000057440000}"/>
    <cellStyle name="20% - Énfasis3 8 3" xfId="23921" xr:uid="{00000000-0005-0000-0000-000058440000}"/>
    <cellStyle name="20% - Énfasis3 9" xfId="23922" xr:uid="{00000000-0005-0000-0000-000059440000}"/>
    <cellStyle name="20% - Énfasis3 9 2" xfId="23923" xr:uid="{00000000-0005-0000-0000-00005A440000}"/>
    <cellStyle name="20% - Énfasis3 9 3" xfId="23924" xr:uid="{00000000-0005-0000-0000-00005B440000}"/>
    <cellStyle name="20% - Énfasis4 10" xfId="23925" xr:uid="{00000000-0005-0000-0000-00005C440000}"/>
    <cellStyle name="20% - Énfasis4 10 2" xfId="23926" xr:uid="{00000000-0005-0000-0000-00005D440000}"/>
    <cellStyle name="20% - Énfasis4 10 3" xfId="23927" xr:uid="{00000000-0005-0000-0000-00005E440000}"/>
    <cellStyle name="20% - Énfasis4 11" xfId="9205" xr:uid="{00000000-0005-0000-0000-00005F440000}"/>
    <cellStyle name="20% - Énfasis4 2" xfId="2518" xr:uid="{00000000-0005-0000-0000-000060440000}"/>
    <cellStyle name="20% - Énfasis4 2 2" xfId="12326" xr:uid="{00000000-0005-0000-0000-000061440000}"/>
    <cellStyle name="20% - Énfasis4 2 2 2" xfId="23929" xr:uid="{00000000-0005-0000-0000-000062440000}"/>
    <cellStyle name="20% - Énfasis4 2 2 2 2" xfId="23930" xr:uid="{00000000-0005-0000-0000-000063440000}"/>
    <cellStyle name="20% - Énfasis4 2 2 3" xfId="23931" xr:uid="{00000000-0005-0000-0000-000064440000}"/>
    <cellStyle name="20% - Énfasis4 2 2 4" xfId="23928" xr:uid="{00000000-0005-0000-0000-000065440000}"/>
    <cellStyle name="20% - Énfasis4 2 3" xfId="23932" xr:uid="{00000000-0005-0000-0000-000066440000}"/>
    <cellStyle name="20% - Énfasis4 2 3 2" xfId="23933" xr:uid="{00000000-0005-0000-0000-000067440000}"/>
    <cellStyle name="20% - Énfasis4 2 3 3" xfId="23934" xr:uid="{00000000-0005-0000-0000-000068440000}"/>
    <cellStyle name="20% - Énfasis4 2 4" xfId="23935" xr:uid="{00000000-0005-0000-0000-000069440000}"/>
    <cellStyle name="20% - Énfasis4 2 5" xfId="23936" xr:uid="{00000000-0005-0000-0000-00006A440000}"/>
    <cellStyle name="20% - Énfasis4 2 6" xfId="27434" xr:uid="{00000000-0005-0000-0000-00006B440000}"/>
    <cellStyle name="20% - Énfasis4 2 7" xfId="9206" xr:uid="{00000000-0005-0000-0000-00006C440000}"/>
    <cellStyle name="20% - Énfasis4 3" xfId="2519" xr:uid="{00000000-0005-0000-0000-00006D440000}"/>
    <cellStyle name="20% - Énfasis4 3 2" xfId="12327" xr:uid="{00000000-0005-0000-0000-00006E440000}"/>
    <cellStyle name="20% - Énfasis4 3 2 2" xfId="23938" xr:uid="{00000000-0005-0000-0000-00006F440000}"/>
    <cellStyle name="20% - Énfasis4 3 2 3" xfId="23939" xr:uid="{00000000-0005-0000-0000-000070440000}"/>
    <cellStyle name="20% - Énfasis4 3 2 4" xfId="23937" xr:uid="{00000000-0005-0000-0000-000071440000}"/>
    <cellStyle name="20% - Énfasis4 3 3" xfId="23940" xr:uid="{00000000-0005-0000-0000-000072440000}"/>
    <cellStyle name="20% - Énfasis4 3 4" xfId="9207" xr:uid="{00000000-0005-0000-0000-000073440000}"/>
    <cellStyle name="20% - Énfasis4 4" xfId="2520" xr:uid="{00000000-0005-0000-0000-000074440000}"/>
    <cellStyle name="20% - Énfasis4 4 2" xfId="12328" xr:uid="{00000000-0005-0000-0000-000075440000}"/>
    <cellStyle name="20% - Énfasis4 4 2 2" xfId="23941" xr:uid="{00000000-0005-0000-0000-000076440000}"/>
    <cellStyle name="20% - Énfasis4 4 2 3" xfId="23942" xr:uid="{00000000-0005-0000-0000-000077440000}"/>
    <cellStyle name="20% - Énfasis4 4 3" xfId="23943" xr:uid="{00000000-0005-0000-0000-000078440000}"/>
    <cellStyle name="20% - Énfasis4 4 4" xfId="9208" xr:uid="{00000000-0005-0000-0000-000079440000}"/>
    <cellStyle name="20% - Énfasis4 5" xfId="2517" xr:uid="{00000000-0005-0000-0000-00007A440000}"/>
    <cellStyle name="20% - Énfasis4 5 2" xfId="15820" xr:uid="{00000000-0005-0000-0000-00007B440000}"/>
    <cellStyle name="20% - Énfasis4 5 2 2" xfId="23944" xr:uid="{00000000-0005-0000-0000-00007C440000}"/>
    <cellStyle name="20% - Énfasis4 5 2 3" xfId="23945" xr:uid="{00000000-0005-0000-0000-00007D440000}"/>
    <cellStyle name="20% - Énfasis4 5 3" xfId="23946" xr:uid="{00000000-0005-0000-0000-00007E440000}"/>
    <cellStyle name="20% - Énfasis4 5 4" xfId="9209" xr:uid="{00000000-0005-0000-0000-00007F440000}"/>
    <cellStyle name="20% - Énfasis4 6" xfId="12325" xr:uid="{00000000-0005-0000-0000-000080440000}"/>
    <cellStyle name="20% - Énfasis4 6 2" xfId="23061" xr:uid="{00000000-0005-0000-0000-000081440000}"/>
    <cellStyle name="20% - Énfasis4 6 2 2" xfId="26528" xr:uid="{00000000-0005-0000-0000-000082440000}"/>
    <cellStyle name="20% - Énfasis4 6 3" xfId="20761" xr:uid="{00000000-0005-0000-0000-000083440000}"/>
    <cellStyle name="20% - Énfasis4 6 3 2" xfId="23947" xr:uid="{00000000-0005-0000-0000-000084440000}"/>
    <cellStyle name="20% - Énfasis4 7" xfId="20762" xr:uid="{00000000-0005-0000-0000-000085440000}"/>
    <cellStyle name="20% - Énfasis4 7 2" xfId="23948" xr:uid="{00000000-0005-0000-0000-000086440000}"/>
    <cellStyle name="20% - Énfasis4 7 3" xfId="23949" xr:uid="{00000000-0005-0000-0000-000087440000}"/>
    <cellStyle name="20% - Énfasis4 8" xfId="23950" xr:uid="{00000000-0005-0000-0000-000088440000}"/>
    <cellStyle name="20% - Énfasis4 8 2" xfId="23951" xr:uid="{00000000-0005-0000-0000-000089440000}"/>
    <cellStyle name="20% - Énfasis4 8 3" xfId="23952" xr:uid="{00000000-0005-0000-0000-00008A440000}"/>
    <cellStyle name="20% - Énfasis4 9" xfId="23953" xr:uid="{00000000-0005-0000-0000-00008B440000}"/>
    <cellStyle name="20% - Énfasis4 9 2" xfId="23954" xr:uid="{00000000-0005-0000-0000-00008C440000}"/>
    <cellStyle name="20% - Énfasis4 9 3" xfId="23955" xr:uid="{00000000-0005-0000-0000-00008D440000}"/>
    <cellStyle name="20% - Énfasis5 10" xfId="9210" xr:uid="{00000000-0005-0000-0000-00008E440000}"/>
    <cellStyle name="20% - Énfasis5 2" xfId="2522" xr:uid="{00000000-0005-0000-0000-00008F440000}"/>
    <cellStyle name="20% - Énfasis5 2 2" xfId="12330" xr:uid="{00000000-0005-0000-0000-000090440000}"/>
    <cellStyle name="20% - Énfasis5 2 2 2" xfId="23957" xr:uid="{00000000-0005-0000-0000-000091440000}"/>
    <cellStyle name="20% - Énfasis5 2 2 2 2" xfId="23958" xr:uid="{00000000-0005-0000-0000-000092440000}"/>
    <cellStyle name="20% - Énfasis5 2 2 3" xfId="23959" xr:uid="{00000000-0005-0000-0000-000093440000}"/>
    <cellStyle name="20% - Énfasis5 2 2 4" xfId="23956" xr:uid="{00000000-0005-0000-0000-000094440000}"/>
    <cellStyle name="20% - Énfasis5 2 3" xfId="23960" xr:uid="{00000000-0005-0000-0000-000095440000}"/>
    <cellStyle name="20% - Énfasis5 2 4" xfId="23961" xr:uid="{00000000-0005-0000-0000-000096440000}"/>
    <cellStyle name="20% - Énfasis5 2 5" xfId="27435" xr:uid="{00000000-0005-0000-0000-000097440000}"/>
    <cellStyle name="20% - Énfasis5 2 6" xfId="9211" xr:uid="{00000000-0005-0000-0000-000098440000}"/>
    <cellStyle name="20% - Énfasis5 3" xfId="2523" xr:uid="{00000000-0005-0000-0000-000099440000}"/>
    <cellStyle name="20% - Énfasis5 3 2" xfId="12331" xr:uid="{00000000-0005-0000-0000-00009A440000}"/>
    <cellStyle name="20% - Énfasis5 3 2 2" xfId="23963" xr:uid="{00000000-0005-0000-0000-00009B440000}"/>
    <cellStyle name="20% - Énfasis5 3 2 3" xfId="23962" xr:uid="{00000000-0005-0000-0000-00009C440000}"/>
    <cellStyle name="20% - Énfasis5 3 3" xfId="23964" xr:uid="{00000000-0005-0000-0000-00009D440000}"/>
    <cellStyle name="20% - Énfasis5 3 4" xfId="9212" xr:uid="{00000000-0005-0000-0000-00009E440000}"/>
    <cellStyle name="20% - Énfasis5 4" xfId="2524" xr:uid="{00000000-0005-0000-0000-00009F440000}"/>
    <cellStyle name="20% - Énfasis5 4 2" xfId="12332" xr:uid="{00000000-0005-0000-0000-0000A0440000}"/>
    <cellStyle name="20% - Énfasis5 4 2 2" xfId="23965" xr:uid="{00000000-0005-0000-0000-0000A1440000}"/>
    <cellStyle name="20% - Énfasis5 4 3" xfId="23966" xr:uid="{00000000-0005-0000-0000-0000A2440000}"/>
    <cellStyle name="20% - Énfasis5 4 4" xfId="9213" xr:uid="{00000000-0005-0000-0000-0000A3440000}"/>
    <cellStyle name="20% - Énfasis5 5" xfId="2521" xr:uid="{00000000-0005-0000-0000-0000A4440000}"/>
    <cellStyle name="20% - Énfasis5 5 2" xfId="15821" xr:uid="{00000000-0005-0000-0000-0000A5440000}"/>
    <cellStyle name="20% - Énfasis5 5 2 2" xfId="23967" xr:uid="{00000000-0005-0000-0000-0000A6440000}"/>
    <cellStyle name="20% - Énfasis5 5 3" xfId="23968" xr:uid="{00000000-0005-0000-0000-0000A7440000}"/>
    <cellStyle name="20% - Énfasis5 5 4" xfId="9214" xr:uid="{00000000-0005-0000-0000-0000A8440000}"/>
    <cellStyle name="20% - Énfasis5 6" xfId="12329" xr:uid="{00000000-0005-0000-0000-0000A9440000}"/>
    <cellStyle name="20% - Énfasis5 6 2" xfId="20763" xr:uid="{00000000-0005-0000-0000-0000AA440000}"/>
    <cellStyle name="20% - Énfasis5 6 2 2" xfId="23969" xr:uid="{00000000-0005-0000-0000-0000AB440000}"/>
    <cellStyle name="20% - Énfasis5 7" xfId="20764" xr:uid="{00000000-0005-0000-0000-0000AC440000}"/>
    <cellStyle name="20% - Énfasis5 7 2" xfId="23970" xr:uid="{00000000-0005-0000-0000-0000AD440000}"/>
    <cellStyle name="20% - Énfasis5 8" xfId="23971" xr:uid="{00000000-0005-0000-0000-0000AE440000}"/>
    <cellStyle name="20% - Énfasis5 8 2" xfId="23972" xr:uid="{00000000-0005-0000-0000-0000AF440000}"/>
    <cellStyle name="20% - Énfasis5 9" xfId="23973" xr:uid="{00000000-0005-0000-0000-0000B0440000}"/>
    <cellStyle name="20% - Énfasis5 9 2" xfId="23974" xr:uid="{00000000-0005-0000-0000-0000B1440000}"/>
    <cellStyle name="20% - Énfasis6 10" xfId="9215" xr:uid="{00000000-0005-0000-0000-0000B2440000}"/>
    <cellStyle name="20% - Énfasis6 2" xfId="2526" xr:uid="{00000000-0005-0000-0000-0000B3440000}"/>
    <cellStyle name="20% - Énfasis6 2 2" xfId="12334" xr:uid="{00000000-0005-0000-0000-0000B4440000}"/>
    <cellStyle name="20% - Énfasis6 2 2 2" xfId="23975" xr:uid="{00000000-0005-0000-0000-0000B5440000}"/>
    <cellStyle name="20% - Énfasis6 2 2 2 2" xfId="23976" xr:uid="{00000000-0005-0000-0000-0000B6440000}"/>
    <cellStyle name="20% - Énfasis6 2 2 3" xfId="23977" xr:uid="{00000000-0005-0000-0000-0000B7440000}"/>
    <cellStyle name="20% - Énfasis6 2 3" xfId="23018" xr:uid="{00000000-0005-0000-0000-0000B8440000}"/>
    <cellStyle name="20% - Énfasis6 2 3 2" xfId="26530" xr:uid="{00000000-0005-0000-0000-0000B9440000}"/>
    <cellStyle name="20% - Énfasis6 2 4" xfId="23978" xr:uid="{00000000-0005-0000-0000-0000BA440000}"/>
    <cellStyle name="20% - Énfasis6 2 5" xfId="26529" xr:uid="{00000000-0005-0000-0000-0000BB440000}"/>
    <cellStyle name="20% - Énfasis6 2 6" xfId="27436" xr:uid="{00000000-0005-0000-0000-0000BC440000}"/>
    <cellStyle name="20% - Énfasis6 2 7" xfId="9216" xr:uid="{00000000-0005-0000-0000-0000BD440000}"/>
    <cellStyle name="20% - Énfasis6 3" xfId="2527" xr:uid="{00000000-0005-0000-0000-0000BE440000}"/>
    <cellStyle name="20% - Énfasis6 3 2" xfId="12335" xr:uid="{00000000-0005-0000-0000-0000BF440000}"/>
    <cellStyle name="20% - Énfasis6 3 2 2" xfId="23979" xr:uid="{00000000-0005-0000-0000-0000C0440000}"/>
    <cellStyle name="20% - Énfasis6 3 3" xfId="23019" xr:uid="{00000000-0005-0000-0000-0000C1440000}"/>
    <cellStyle name="20% - Énfasis6 3 3 2" xfId="26531" xr:uid="{00000000-0005-0000-0000-0000C2440000}"/>
    <cellStyle name="20% - Énfasis6 3 4" xfId="9217" xr:uid="{00000000-0005-0000-0000-0000C3440000}"/>
    <cellStyle name="20% - Énfasis6 4" xfId="2528" xr:uid="{00000000-0005-0000-0000-0000C4440000}"/>
    <cellStyle name="20% - Énfasis6 4 2" xfId="12336" xr:uid="{00000000-0005-0000-0000-0000C5440000}"/>
    <cellStyle name="20% - Énfasis6 4 2 2" xfId="23980" xr:uid="{00000000-0005-0000-0000-0000C6440000}"/>
    <cellStyle name="20% - Énfasis6 4 3" xfId="23020" xr:uid="{00000000-0005-0000-0000-0000C7440000}"/>
    <cellStyle name="20% - Énfasis6 4 3 2" xfId="26532" xr:uid="{00000000-0005-0000-0000-0000C8440000}"/>
    <cellStyle name="20% - Énfasis6 4 4" xfId="9218" xr:uid="{00000000-0005-0000-0000-0000C9440000}"/>
    <cellStyle name="20% - Énfasis6 5" xfId="2525" xr:uid="{00000000-0005-0000-0000-0000CA440000}"/>
    <cellStyle name="20% - Énfasis6 5 2" xfId="15822" xr:uid="{00000000-0005-0000-0000-0000CB440000}"/>
    <cellStyle name="20% - Énfasis6 5 2 2" xfId="23981" xr:uid="{00000000-0005-0000-0000-0000CC440000}"/>
    <cellStyle name="20% - Énfasis6 5 3" xfId="23982" xr:uid="{00000000-0005-0000-0000-0000CD440000}"/>
    <cellStyle name="20% - Énfasis6 5 4" xfId="9219" xr:uid="{00000000-0005-0000-0000-0000CE440000}"/>
    <cellStyle name="20% - Énfasis6 6" xfId="12333" xr:uid="{00000000-0005-0000-0000-0000CF440000}"/>
    <cellStyle name="20% - Énfasis6 6 2" xfId="20765" xr:uid="{00000000-0005-0000-0000-0000D0440000}"/>
    <cellStyle name="20% - Énfasis6 6 2 2" xfId="23983" xr:uid="{00000000-0005-0000-0000-0000D1440000}"/>
    <cellStyle name="20% - Énfasis6 7" xfId="20766" xr:uid="{00000000-0005-0000-0000-0000D2440000}"/>
    <cellStyle name="20% - Énfasis6 7 2" xfId="23984" xr:uid="{00000000-0005-0000-0000-0000D3440000}"/>
    <cellStyle name="20% - Énfasis6 8" xfId="22973" xr:uid="{00000000-0005-0000-0000-0000D4440000}"/>
    <cellStyle name="20% - Énfasis6 8 2" xfId="23985" xr:uid="{00000000-0005-0000-0000-0000D5440000}"/>
    <cellStyle name="20% - Énfasis6 9" xfId="23986" xr:uid="{00000000-0005-0000-0000-0000D6440000}"/>
    <cellStyle name="20% - Énfasis6 9 2" xfId="23987" xr:uid="{00000000-0005-0000-0000-0000D7440000}"/>
    <cellStyle name="2H" xfId="2529" xr:uid="{00000000-0005-0000-0000-0000D8440000}"/>
    <cellStyle name="2H 2" xfId="9221" xr:uid="{00000000-0005-0000-0000-0000D9440000}"/>
    <cellStyle name="2H 2 2" xfId="12338" xr:uid="{00000000-0005-0000-0000-0000DA440000}"/>
    <cellStyle name="2H 3" xfId="9222" xr:uid="{00000000-0005-0000-0000-0000DB440000}"/>
    <cellStyle name="2H 3 2" xfId="22514" xr:uid="{00000000-0005-0000-0000-0000DC440000}"/>
    <cellStyle name="2H 4" xfId="12337" xr:uid="{00000000-0005-0000-0000-0000DD440000}"/>
    <cellStyle name="2H 5" xfId="9220" xr:uid="{00000000-0005-0000-0000-0000DE440000}"/>
    <cellStyle name="2N" xfId="2530" xr:uid="{00000000-0005-0000-0000-0000DF440000}"/>
    <cellStyle name="2N 2" xfId="9224" xr:uid="{00000000-0005-0000-0000-0000E0440000}"/>
    <cellStyle name="2N 2 2" xfId="12340" xr:uid="{00000000-0005-0000-0000-0000E1440000}"/>
    <cellStyle name="2N 3" xfId="9225" xr:uid="{00000000-0005-0000-0000-0000E2440000}"/>
    <cellStyle name="2N 3 2" xfId="22515" xr:uid="{00000000-0005-0000-0000-0000E3440000}"/>
    <cellStyle name="2N 4" xfId="12339" xr:uid="{00000000-0005-0000-0000-0000E4440000}"/>
    <cellStyle name="2N 5" xfId="9223" xr:uid="{00000000-0005-0000-0000-0000E5440000}"/>
    <cellStyle name="2R" xfId="2531" xr:uid="{00000000-0005-0000-0000-0000E6440000}"/>
    <cellStyle name="2R 2" xfId="9227" xr:uid="{00000000-0005-0000-0000-0000E7440000}"/>
    <cellStyle name="2R 2 2" xfId="12342" xr:uid="{00000000-0005-0000-0000-0000E8440000}"/>
    <cellStyle name="2R 3" xfId="9228" xr:uid="{00000000-0005-0000-0000-0000E9440000}"/>
    <cellStyle name="2R 3 2" xfId="22516" xr:uid="{00000000-0005-0000-0000-0000EA440000}"/>
    <cellStyle name="2R 4" xfId="12341" xr:uid="{00000000-0005-0000-0000-0000EB440000}"/>
    <cellStyle name="2R 5" xfId="9226" xr:uid="{00000000-0005-0000-0000-0000EC440000}"/>
    <cellStyle name="40% - Accent1" xfId="2532" xr:uid="{00000000-0005-0000-0000-0000ED440000}"/>
    <cellStyle name="40% - Accent1 2" xfId="2533" xr:uid="{00000000-0005-0000-0000-0000EE440000}"/>
    <cellStyle name="40% - Accent1 2 2" xfId="12344" xr:uid="{00000000-0005-0000-0000-0000EF440000}"/>
    <cellStyle name="40% - Accent1 2 2 2" xfId="26534" xr:uid="{00000000-0005-0000-0000-0000F0440000}"/>
    <cellStyle name="40% - Accent1 2 3" xfId="22517" xr:uid="{00000000-0005-0000-0000-0000F1440000}"/>
    <cellStyle name="40% - Accent1 2 4" xfId="27437" xr:uid="{00000000-0005-0000-0000-0000F2440000}"/>
    <cellStyle name="40% - Accent1 2 5" xfId="9230" xr:uid="{00000000-0005-0000-0000-0000F3440000}"/>
    <cellStyle name="40% - Accent1 3" xfId="9231" xr:uid="{00000000-0005-0000-0000-0000F4440000}"/>
    <cellStyle name="40% - Accent1 3 2" xfId="22518" xr:uid="{00000000-0005-0000-0000-0000F5440000}"/>
    <cellStyle name="40% - Accent1 3 2 2" xfId="26535" xr:uid="{00000000-0005-0000-0000-0000F6440000}"/>
    <cellStyle name="40% - Accent1 4" xfId="12343" xr:uid="{00000000-0005-0000-0000-0000F7440000}"/>
    <cellStyle name="40% - Accent1 5" xfId="26533" xr:uid="{00000000-0005-0000-0000-0000F8440000}"/>
    <cellStyle name="40% - Accent1 6" xfId="27149" xr:uid="{00000000-0005-0000-0000-0000F9440000}"/>
    <cellStyle name="40% - Accent1 7" xfId="27240" xr:uid="{00000000-0005-0000-0000-0000FA440000}"/>
    <cellStyle name="40% - Accent1 8" xfId="9229" xr:uid="{00000000-0005-0000-0000-0000FB440000}"/>
    <cellStyle name="40% - Accent1_PUBLICIDAD BRUTA Mar" xfId="24557" xr:uid="{00000000-0005-0000-0000-0000FC440000}"/>
    <cellStyle name="40% - Accent2" xfId="2534" xr:uid="{00000000-0005-0000-0000-0000FD440000}"/>
    <cellStyle name="40% - Accent2 2" xfId="2535" xr:uid="{00000000-0005-0000-0000-0000FE440000}"/>
    <cellStyle name="40% - Accent2 2 2" xfId="12346" xr:uid="{00000000-0005-0000-0000-0000FF440000}"/>
    <cellStyle name="40% - Accent2 2 2 2" xfId="26537" xr:uid="{00000000-0005-0000-0000-000000450000}"/>
    <cellStyle name="40% - Accent2 2 3" xfId="22519" xr:uid="{00000000-0005-0000-0000-000001450000}"/>
    <cellStyle name="40% - Accent2 2 4" xfId="27438" xr:uid="{00000000-0005-0000-0000-000002450000}"/>
    <cellStyle name="40% - Accent2 2 5" xfId="9233" xr:uid="{00000000-0005-0000-0000-000003450000}"/>
    <cellStyle name="40% - Accent2 3" xfId="9234" xr:uid="{00000000-0005-0000-0000-000004450000}"/>
    <cellStyle name="40% - Accent2 3 2" xfId="22520" xr:uid="{00000000-0005-0000-0000-000005450000}"/>
    <cellStyle name="40% - Accent2 3 2 2" xfId="26538" xr:uid="{00000000-0005-0000-0000-000006450000}"/>
    <cellStyle name="40% - Accent2 4" xfId="12345" xr:uid="{00000000-0005-0000-0000-000007450000}"/>
    <cellStyle name="40% - Accent2 5" xfId="26536" xr:uid="{00000000-0005-0000-0000-000008450000}"/>
    <cellStyle name="40% - Accent2 6" xfId="27150" xr:uid="{00000000-0005-0000-0000-000009450000}"/>
    <cellStyle name="40% - Accent2 7" xfId="27241" xr:uid="{00000000-0005-0000-0000-00000A450000}"/>
    <cellStyle name="40% - Accent2 8" xfId="9232" xr:uid="{00000000-0005-0000-0000-00000B450000}"/>
    <cellStyle name="40% - Accent2_PUBLICIDAD BRUTA Mar" xfId="24558" xr:uid="{00000000-0005-0000-0000-00000C450000}"/>
    <cellStyle name="40% - Accent3" xfId="2536" xr:uid="{00000000-0005-0000-0000-00000D450000}"/>
    <cellStyle name="40% - Accent3 2" xfId="2537" xr:uid="{00000000-0005-0000-0000-00000E450000}"/>
    <cellStyle name="40% - Accent3 2 2" xfId="12348" xr:uid="{00000000-0005-0000-0000-00000F450000}"/>
    <cellStyle name="40% - Accent3 2 2 2" xfId="26540" xr:uid="{00000000-0005-0000-0000-000010450000}"/>
    <cellStyle name="40% - Accent3 2 3" xfId="22521" xr:uid="{00000000-0005-0000-0000-000011450000}"/>
    <cellStyle name="40% - Accent3 2 4" xfId="27439" xr:uid="{00000000-0005-0000-0000-000012450000}"/>
    <cellStyle name="40% - Accent3 2 5" xfId="9236" xr:uid="{00000000-0005-0000-0000-000013450000}"/>
    <cellStyle name="40% - Accent3 3" xfId="9237" xr:uid="{00000000-0005-0000-0000-000014450000}"/>
    <cellStyle name="40% - Accent3 3 2" xfId="22522" xr:uid="{00000000-0005-0000-0000-000015450000}"/>
    <cellStyle name="40% - Accent3 3 2 2" xfId="26541" xr:uid="{00000000-0005-0000-0000-000016450000}"/>
    <cellStyle name="40% - Accent3 4" xfId="12347" xr:uid="{00000000-0005-0000-0000-000017450000}"/>
    <cellStyle name="40% - Accent3 5" xfId="26539" xr:uid="{00000000-0005-0000-0000-000018450000}"/>
    <cellStyle name="40% - Accent3 6" xfId="27151" xr:uid="{00000000-0005-0000-0000-000019450000}"/>
    <cellStyle name="40% - Accent3 7" xfId="27242" xr:uid="{00000000-0005-0000-0000-00001A450000}"/>
    <cellStyle name="40% - Accent3 8" xfId="9235" xr:uid="{00000000-0005-0000-0000-00001B450000}"/>
    <cellStyle name="40% - Accent3_PUBLICIDAD BRUTA Mar" xfId="24559" xr:uid="{00000000-0005-0000-0000-00001C450000}"/>
    <cellStyle name="40% - Accent4" xfId="2538" xr:uid="{00000000-0005-0000-0000-00001D450000}"/>
    <cellStyle name="40% - Accent4 2" xfId="2539" xr:uid="{00000000-0005-0000-0000-00001E450000}"/>
    <cellStyle name="40% - Accent4 2 2" xfId="12350" xr:uid="{00000000-0005-0000-0000-00001F450000}"/>
    <cellStyle name="40% - Accent4 2 2 2" xfId="26543" xr:uid="{00000000-0005-0000-0000-000020450000}"/>
    <cellStyle name="40% - Accent4 2 3" xfId="22523" xr:uid="{00000000-0005-0000-0000-000021450000}"/>
    <cellStyle name="40% - Accent4 2 4" xfId="27440" xr:uid="{00000000-0005-0000-0000-000022450000}"/>
    <cellStyle name="40% - Accent4 2 5" xfId="9239" xr:uid="{00000000-0005-0000-0000-000023450000}"/>
    <cellStyle name="40% - Accent4 3" xfId="9240" xr:uid="{00000000-0005-0000-0000-000024450000}"/>
    <cellStyle name="40% - Accent4 3 2" xfId="22524" xr:uid="{00000000-0005-0000-0000-000025450000}"/>
    <cellStyle name="40% - Accent4 3 2 2" xfId="26544" xr:uid="{00000000-0005-0000-0000-000026450000}"/>
    <cellStyle name="40% - Accent4 4" xfId="12349" xr:uid="{00000000-0005-0000-0000-000027450000}"/>
    <cellStyle name="40% - Accent4 5" xfId="26542" xr:uid="{00000000-0005-0000-0000-000028450000}"/>
    <cellStyle name="40% - Accent4 6" xfId="27152" xr:uid="{00000000-0005-0000-0000-000029450000}"/>
    <cellStyle name="40% - Accent4 7" xfId="27243" xr:uid="{00000000-0005-0000-0000-00002A450000}"/>
    <cellStyle name="40% - Accent4 8" xfId="9238" xr:uid="{00000000-0005-0000-0000-00002B450000}"/>
    <cellStyle name="40% - Accent4_PUBLICIDAD BRUTA Mar" xfId="24560" xr:uid="{00000000-0005-0000-0000-00002C450000}"/>
    <cellStyle name="40% - Accent5" xfId="2540" xr:uid="{00000000-0005-0000-0000-00002D450000}"/>
    <cellStyle name="40% - Accent5 2" xfId="2541" xr:uid="{00000000-0005-0000-0000-00002E450000}"/>
    <cellStyle name="40% - Accent5 2 2" xfId="12352" xr:uid="{00000000-0005-0000-0000-00002F450000}"/>
    <cellStyle name="40% - Accent5 2 2 2" xfId="26546" xr:uid="{00000000-0005-0000-0000-000030450000}"/>
    <cellStyle name="40% - Accent5 2 3" xfId="22525" xr:uid="{00000000-0005-0000-0000-000031450000}"/>
    <cellStyle name="40% - Accent5 2 4" xfId="27441" xr:uid="{00000000-0005-0000-0000-000032450000}"/>
    <cellStyle name="40% - Accent5 2 5" xfId="9242" xr:uid="{00000000-0005-0000-0000-000033450000}"/>
    <cellStyle name="40% - Accent5 3" xfId="9243" xr:uid="{00000000-0005-0000-0000-000034450000}"/>
    <cellStyle name="40% - Accent5 3 2" xfId="22526" xr:uid="{00000000-0005-0000-0000-000035450000}"/>
    <cellStyle name="40% - Accent5 3 2 2" xfId="26547" xr:uid="{00000000-0005-0000-0000-000036450000}"/>
    <cellStyle name="40% - Accent5 4" xfId="12351" xr:uid="{00000000-0005-0000-0000-000037450000}"/>
    <cellStyle name="40% - Accent5 5" xfId="26545" xr:uid="{00000000-0005-0000-0000-000038450000}"/>
    <cellStyle name="40% - Accent5 6" xfId="27153" xr:uid="{00000000-0005-0000-0000-000039450000}"/>
    <cellStyle name="40% - Accent5 7" xfId="27244" xr:uid="{00000000-0005-0000-0000-00003A450000}"/>
    <cellStyle name="40% - Accent5 8" xfId="9241" xr:uid="{00000000-0005-0000-0000-00003B450000}"/>
    <cellStyle name="40% - Accent5_PUBLICIDAD BRUTA Mar" xfId="24561" xr:uid="{00000000-0005-0000-0000-00003C450000}"/>
    <cellStyle name="40% - Accent6" xfId="2542" xr:uid="{00000000-0005-0000-0000-00003D450000}"/>
    <cellStyle name="40% - Accent6 2" xfId="2543" xr:uid="{00000000-0005-0000-0000-00003E450000}"/>
    <cellStyle name="40% - Accent6 2 2" xfId="12354" xr:uid="{00000000-0005-0000-0000-00003F450000}"/>
    <cellStyle name="40% - Accent6 2 2 2" xfId="26549" xr:uid="{00000000-0005-0000-0000-000040450000}"/>
    <cellStyle name="40% - Accent6 2 3" xfId="22527" xr:uid="{00000000-0005-0000-0000-000041450000}"/>
    <cellStyle name="40% - Accent6 2 4" xfId="27442" xr:uid="{00000000-0005-0000-0000-000042450000}"/>
    <cellStyle name="40% - Accent6 2 5" xfId="9245" xr:uid="{00000000-0005-0000-0000-000043450000}"/>
    <cellStyle name="40% - Accent6 3" xfId="9246" xr:uid="{00000000-0005-0000-0000-000044450000}"/>
    <cellStyle name="40% - Accent6 3 2" xfId="22528" xr:uid="{00000000-0005-0000-0000-000045450000}"/>
    <cellStyle name="40% - Accent6 3 2 2" xfId="26550" xr:uid="{00000000-0005-0000-0000-000046450000}"/>
    <cellStyle name="40% - Accent6 4" xfId="12353" xr:uid="{00000000-0005-0000-0000-000047450000}"/>
    <cellStyle name="40% - Accent6 5" xfId="26548" xr:uid="{00000000-0005-0000-0000-000048450000}"/>
    <cellStyle name="40% - Accent6 6" xfId="27154" xr:uid="{00000000-0005-0000-0000-000049450000}"/>
    <cellStyle name="40% - Accent6 7" xfId="27245" xr:uid="{00000000-0005-0000-0000-00004A450000}"/>
    <cellStyle name="40% - Accent6 8" xfId="9244" xr:uid="{00000000-0005-0000-0000-00004B450000}"/>
    <cellStyle name="40% - Accent6_PUBLICIDAD BRUTA Mar" xfId="24562" xr:uid="{00000000-0005-0000-0000-00004C450000}"/>
    <cellStyle name="40% - Énfasis1 10" xfId="9247" xr:uid="{00000000-0005-0000-0000-00004D450000}"/>
    <cellStyle name="40% - Énfasis1 2" xfId="2545" xr:uid="{00000000-0005-0000-0000-00004E450000}"/>
    <cellStyle name="40% - Énfasis1 2 2" xfId="12356" xr:uid="{00000000-0005-0000-0000-00004F450000}"/>
    <cellStyle name="40% - Énfasis1 2 2 2" xfId="23989" xr:uid="{00000000-0005-0000-0000-000050450000}"/>
    <cellStyle name="40% - Énfasis1 2 2 2 2" xfId="23990" xr:uid="{00000000-0005-0000-0000-000051450000}"/>
    <cellStyle name="40% - Énfasis1 2 2 3" xfId="23991" xr:uid="{00000000-0005-0000-0000-000052450000}"/>
    <cellStyle name="40% - Énfasis1 2 2 4" xfId="23988" xr:uid="{00000000-0005-0000-0000-000053450000}"/>
    <cellStyle name="40% - Énfasis1 2 3" xfId="23992" xr:uid="{00000000-0005-0000-0000-000054450000}"/>
    <cellStyle name="40% - Énfasis1 2 4" xfId="23993" xr:uid="{00000000-0005-0000-0000-000055450000}"/>
    <cellStyle name="40% - Énfasis1 2 5" xfId="27443" xr:uid="{00000000-0005-0000-0000-000056450000}"/>
    <cellStyle name="40% - Énfasis1 2 6" xfId="9248" xr:uid="{00000000-0005-0000-0000-000057450000}"/>
    <cellStyle name="40% - Énfasis1 3" xfId="2546" xr:uid="{00000000-0005-0000-0000-000058450000}"/>
    <cellStyle name="40% - Énfasis1 3 2" xfId="12357" xr:uid="{00000000-0005-0000-0000-000059450000}"/>
    <cellStyle name="40% - Énfasis1 3 2 2" xfId="23995" xr:uid="{00000000-0005-0000-0000-00005A450000}"/>
    <cellStyle name="40% - Énfasis1 3 2 3" xfId="23994" xr:uid="{00000000-0005-0000-0000-00005B450000}"/>
    <cellStyle name="40% - Énfasis1 3 3" xfId="23996" xr:uid="{00000000-0005-0000-0000-00005C450000}"/>
    <cellStyle name="40% - Énfasis1 3 4" xfId="9249" xr:uid="{00000000-0005-0000-0000-00005D450000}"/>
    <cellStyle name="40% - Énfasis1 4" xfId="2547" xr:uid="{00000000-0005-0000-0000-00005E450000}"/>
    <cellStyle name="40% - Énfasis1 4 2" xfId="12358" xr:uid="{00000000-0005-0000-0000-00005F450000}"/>
    <cellStyle name="40% - Énfasis1 4 2 2" xfId="23997" xr:uid="{00000000-0005-0000-0000-000060450000}"/>
    <cellStyle name="40% - Énfasis1 4 3" xfId="23998" xr:uid="{00000000-0005-0000-0000-000061450000}"/>
    <cellStyle name="40% - Énfasis1 4 4" xfId="9250" xr:uid="{00000000-0005-0000-0000-000062450000}"/>
    <cellStyle name="40% - Énfasis1 5" xfId="2544" xr:uid="{00000000-0005-0000-0000-000063450000}"/>
    <cellStyle name="40% - Énfasis1 5 2" xfId="15823" xr:uid="{00000000-0005-0000-0000-000064450000}"/>
    <cellStyle name="40% - Énfasis1 5 2 2" xfId="23999" xr:uid="{00000000-0005-0000-0000-000065450000}"/>
    <cellStyle name="40% - Énfasis1 5 3" xfId="24000" xr:uid="{00000000-0005-0000-0000-000066450000}"/>
    <cellStyle name="40% - Énfasis1 5 4" xfId="9251" xr:uid="{00000000-0005-0000-0000-000067450000}"/>
    <cellStyle name="40% - Énfasis1 6" xfId="12355" xr:uid="{00000000-0005-0000-0000-000068450000}"/>
    <cellStyle name="40% - Énfasis1 6 2" xfId="20767" xr:uid="{00000000-0005-0000-0000-000069450000}"/>
    <cellStyle name="40% - Énfasis1 6 2 2" xfId="24001" xr:uid="{00000000-0005-0000-0000-00006A450000}"/>
    <cellStyle name="40% - Énfasis1 7" xfId="20768" xr:uid="{00000000-0005-0000-0000-00006B450000}"/>
    <cellStyle name="40% - Énfasis1 7 2" xfId="24002" xr:uid="{00000000-0005-0000-0000-00006C450000}"/>
    <cellStyle name="40% - Énfasis1 8" xfId="24003" xr:uid="{00000000-0005-0000-0000-00006D450000}"/>
    <cellStyle name="40% - Énfasis1 8 2" xfId="24004" xr:uid="{00000000-0005-0000-0000-00006E450000}"/>
    <cellStyle name="40% - Énfasis1 9" xfId="24005" xr:uid="{00000000-0005-0000-0000-00006F450000}"/>
    <cellStyle name="40% - Énfasis1 9 2" xfId="24006" xr:uid="{00000000-0005-0000-0000-000070450000}"/>
    <cellStyle name="40% - Énfasis2 10" xfId="9252" xr:uid="{00000000-0005-0000-0000-000071450000}"/>
    <cellStyle name="40% - Énfasis2 2" xfId="2549" xr:uid="{00000000-0005-0000-0000-000072450000}"/>
    <cellStyle name="40% - Énfasis2 2 2" xfId="12360" xr:uid="{00000000-0005-0000-0000-000073450000}"/>
    <cellStyle name="40% - Énfasis2 2 2 2" xfId="24008" xr:uid="{00000000-0005-0000-0000-000074450000}"/>
    <cellStyle name="40% - Énfasis2 2 2 2 2" xfId="24009" xr:uid="{00000000-0005-0000-0000-000075450000}"/>
    <cellStyle name="40% - Énfasis2 2 2 3" xfId="24010" xr:uid="{00000000-0005-0000-0000-000076450000}"/>
    <cellStyle name="40% - Énfasis2 2 2 4" xfId="24007" xr:uid="{00000000-0005-0000-0000-000077450000}"/>
    <cellStyle name="40% - Énfasis2 2 3" xfId="24011" xr:uid="{00000000-0005-0000-0000-000078450000}"/>
    <cellStyle name="40% - Énfasis2 2 4" xfId="24012" xr:uid="{00000000-0005-0000-0000-000079450000}"/>
    <cellStyle name="40% - Énfasis2 2 5" xfId="27444" xr:uid="{00000000-0005-0000-0000-00007A450000}"/>
    <cellStyle name="40% - Énfasis2 2 6" xfId="9253" xr:uid="{00000000-0005-0000-0000-00007B450000}"/>
    <cellStyle name="40% - Énfasis2 3" xfId="2550" xr:uid="{00000000-0005-0000-0000-00007C450000}"/>
    <cellStyle name="40% - Énfasis2 3 2" xfId="12361" xr:uid="{00000000-0005-0000-0000-00007D450000}"/>
    <cellStyle name="40% - Énfasis2 3 2 2" xfId="24014" xr:uid="{00000000-0005-0000-0000-00007E450000}"/>
    <cellStyle name="40% - Énfasis2 3 2 3" xfId="24013" xr:uid="{00000000-0005-0000-0000-00007F450000}"/>
    <cellStyle name="40% - Énfasis2 3 3" xfId="24015" xr:uid="{00000000-0005-0000-0000-000080450000}"/>
    <cellStyle name="40% - Énfasis2 3 4" xfId="9254" xr:uid="{00000000-0005-0000-0000-000081450000}"/>
    <cellStyle name="40% - Énfasis2 4" xfId="2551" xr:uid="{00000000-0005-0000-0000-000082450000}"/>
    <cellStyle name="40% - Énfasis2 4 2" xfId="12362" xr:uid="{00000000-0005-0000-0000-000083450000}"/>
    <cellStyle name="40% - Énfasis2 4 2 2" xfId="24016" xr:uid="{00000000-0005-0000-0000-000084450000}"/>
    <cellStyle name="40% - Énfasis2 4 3" xfId="24017" xr:uid="{00000000-0005-0000-0000-000085450000}"/>
    <cellStyle name="40% - Énfasis2 4 4" xfId="9255" xr:uid="{00000000-0005-0000-0000-000086450000}"/>
    <cellStyle name="40% - Énfasis2 5" xfId="2548" xr:uid="{00000000-0005-0000-0000-000087450000}"/>
    <cellStyle name="40% - Énfasis2 5 2" xfId="15824" xr:uid="{00000000-0005-0000-0000-000088450000}"/>
    <cellStyle name="40% - Énfasis2 5 2 2" xfId="24018" xr:uid="{00000000-0005-0000-0000-000089450000}"/>
    <cellStyle name="40% - Énfasis2 5 3" xfId="24019" xr:uid="{00000000-0005-0000-0000-00008A450000}"/>
    <cellStyle name="40% - Énfasis2 5 4" xfId="9256" xr:uid="{00000000-0005-0000-0000-00008B450000}"/>
    <cellStyle name="40% - Énfasis2 6" xfId="12359" xr:uid="{00000000-0005-0000-0000-00008C450000}"/>
    <cellStyle name="40% - Énfasis2 6 2" xfId="20769" xr:uid="{00000000-0005-0000-0000-00008D450000}"/>
    <cellStyle name="40% - Énfasis2 6 2 2" xfId="24020" xr:uid="{00000000-0005-0000-0000-00008E450000}"/>
    <cellStyle name="40% - Énfasis2 7" xfId="20770" xr:uid="{00000000-0005-0000-0000-00008F450000}"/>
    <cellStyle name="40% - Énfasis2 7 2" xfId="24021" xr:uid="{00000000-0005-0000-0000-000090450000}"/>
    <cellStyle name="40% - Énfasis2 8" xfId="24022" xr:uid="{00000000-0005-0000-0000-000091450000}"/>
    <cellStyle name="40% - Énfasis2 8 2" xfId="24023" xr:uid="{00000000-0005-0000-0000-000092450000}"/>
    <cellStyle name="40% - Énfasis2 9" xfId="24024" xr:uid="{00000000-0005-0000-0000-000093450000}"/>
    <cellStyle name="40% - Énfasis2 9 2" xfId="24025" xr:uid="{00000000-0005-0000-0000-000094450000}"/>
    <cellStyle name="40% - Énfasis3 10" xfId="24026" xr:uid="{00000000-0005-0000-0000-000095450000}"/>
    <cellStyle name="40% - Énfasis3 10 2" xfId="24027" xr:uid="{00000000-0005-0000-0000-000096450000}"/>
    <cellStyle name="40% - Énfasis3 10 3" xfId="24028" xr:uid="{00000000-0005-0000-0000-000097450000}"/>
    <cellStyle name="40% - Énfasis3 11" xfId="9257" xr:uid="{00000000-0005-0000-0000-000098450000}"/>
    <cellStyle name="40% - Énfasis3 2" xfId="2553" xr:uid="{00000000-0005-0000-0000-000099450000}"/>
    <cellStyle name="40% - Énfasis3 2 2" xfId="12364" xr:uid="{00000000-0005-0000-0000-00009A450000}"/>
    <cellStyle name="40% - Énfasis3 2 2 2" xfId="24030" xr:uid="{00000000-0005-0000-0000-00009B450000}"/>
    <cellStyle name="40% - Énfasis3 2 2 2 2" xfId="24031" xr:uid="{00000000-0005-0000-0000-00009C450000}"/>
    <cellStyle name="40% - Énfasis3 2 2 3" xfId="24032" xr:uid="{00000000-0005-0000-0000-00009D450000}"/>
    <cellStyle name="40% - Énfasis3 2 2 4" xfId="24029" xr:uid="{00000000-0005-0000-0000-00009E450000}"/>
    <cellStyle name="40% - Énfasis3 2 3" xfId="24033" xr:uid="{00000000-0005-0000-0000-00009F450000}"/>
    <cellStyle name="40% - Énfasis3 2 3 2" xfId="24034" xr:uid="{00000000-0005-0000-0000-0000A0450000}"/>
    <cellStyle name="40% - Énfasis3 2 3 3" xfId="24035" xr:uid="{00000000-0005-0000-0000-0000A1450000}"/>
    <cellStyle name="40% - Énfasis3 2 4" xfId="24036" xr:uid="{00000000-0005-0000-0000-0000A2450000}"/>
    <cellStyle name="40% - Énfasis3 2 5" xfId="24037" xr:uid="{00000000-0005-0000-0000-0000A3450000}"/>
    <cellStyle name="40% - Énfasis3 2 6" xfId="27446" xr:uid="{00000000-0005-0000-0000-0000A4450000}"/>
    <cellStyle name="40% - Énfasis3 2 7" xfId="9258" xr:uid="{00000000-0005-0000-0000-0000A5450000}"/>
    <cellStyle name="40% - Énfasis3 3" xfId="2554" xr:uid="{00000000-0005-0000-0000-0000A6450000}"/>
    <cellStyle name="40% - Énfasis3 3 2" xfId="12365" xr:uid="{00000000-0005-0000-0000-0000A7450000}"/>
    <cellStyle name="40% - Énfasis3 3 2 2" xfId="24039" xr:uid="{00000000-0005-0000-0000-0000A8450000}"/>
    <cellStyle name="40% - Énfasis3 3 2 3" xfId="24040" xr:uid="{00000000-0005-0000-0000-0000A9450000}"/>
    <cellStyle name="40% - Énfasis3 3 2 4" xfId="24038" xr:uid="{00000000-0005-0000-0000-0000AA450000}"/>
    <cellStyle name="40% - Énfasis3 3 3" xfId="24041" xr:uid="{00000000-0005-0000-0000-0000AB450000}"/>
    <cellStyle name="40% - Énfasis3 3 4" xfId="9259" xr:uid="{00000000-0005-0000-0000-0000AC450000}"/>
    <cellStyle name="40% - Énfasis3 4" xfId="2555" xr:uid="{00000000-0005-0000-0000-0000AD450000}"/>
    <cellStyle name="40% - Énfasis3 4 2" xfId="12366" xr:uid="{00000000-0005-0000-0000-0000AE450000}"/>
    <cellStyle name="40% - Énfasis3 4 2 2" xfId="24042" xr:uid="{00000000-0005-0000-0000-0000AF450000}"/>
    <cellStyle name="40% - Énfasis3 4 2 3" xfId="24043" xr:uid="{00000000-0005-0000-0000-0000B0450000}"/>
    <cellStyle name="40% - Énfasis3 4 3" xfId="24044" xr:uid="{00000000-0005-0000-0000-0000B1450000}"/>
    <cellStyle name="40% - Énfasis3 4 4" xfId="9260" xr:uid="{00000000-0005-0000-0000-0000B2450000}"/>
    <cellStyle name="40% - Énfasis3 5" xfId="2552" xr:uid="{00000000-0005-0000-0000-0000B3450000}"/>
    <cellStyle name="40% - Énfasis3 5 2" xfId="15825" xr:uid="{00000000-0005-0000-0000-0000B4450000}"/>
    <cellStyle name="40% - Énfasis3 5 2 2" xfId="24045" xr:uid="{00000000-0005-0000-0000-0000B5450000}"/>
    <cellStyle name="40% - Énfasis3 5 2 3" xfId="24046" xr:uid="{00000000-0005-0000-0000-0000B6450000}"/>
    <cellStyle name="40% - Énfasis3 5 3" xfId="24047" xr:uid="{00000000-0005-0000-0000-0000B7450000}"/>
    <cellStyle name="40% - Énfasis3 5 4" xfId="9261" xr:uid="{00000000-0005-0000-0000-0000B8450000}"/>
    <cellStyle name="40% - Énfasis3 6" xfId="12363" xr:uid="{00000000-0005-0000-0000-0000B9450000}"/>
    <cellStyle name="40% - Énfasis3 6 2" xfId="23062" xr:uid="{00000000-0005-0000-0000-0000BA450000}"/>
    <cellStyle name="40% - Énfasis3 6 2 2" xfId="26551" xr:uid="{00000000-0005-0000-0000-0000BB450000}"/>
    <cellStyle name="40% - Énfasis3 6 3" xfId="20771" xr:uid="{00000000-0005-0000-0000-0000BC450000}"/>
    <cellStyle name="40% - Énfasis3 6 3 2" xfId="24048" xr:uid="{00000000-0005-0000-0000-0000BD450000}"/>
    <cellStyle name="40% - Énfasis3 7" xfId="20772" xr:uid="{00000000-0005-0000-0000-0000BE450000}"/>
    <cellStyle name="40% - Énfasis3 7 2" xfId="24049" xr:uid="{00000000-0005-0000-0000-0000BF450000}"/>
    <cellStyle name="40% - Énfasis3 7 3" xfId="24050" xr:uid="{00000000-0005-0000-0000-0000C0450000}"/>
    <cellStyle name="40% - Énfasis3 8" xfId="24051" xr:uid="{00000000-0005-0000-0000-0000C1450000}"/>
    <cellStyle name="40% - Énfasis3 8 2" xfId="24052" xr:uid="{00000000-0005-0000-0000-0000C2450000}"/>
    <cellStyle name="40% - Énfasis3 8 3" xfId="24053" xr:uid="{00000000-0005-0000-0000-0000C3450000}"/>
    <cellStyle name="40% - Énfasis3 9" xfId="24054" xr:uid="{00000000-0005-0000-0000-0000C4450000}"/>
    <cellStyle name="40% - Énfasis3 9 2" xfId="24055" xr:uid="{00000000-0005-0000-0000-0000C5450000}"/>
    <cellStyle name="40% - Énfasis3 9 3" xfId="24056" xr:uid="{00000000-0005-0000-0000-0000C6450000}"/>
    <cellStyle name="40% - Énfasis4 10" xfId="9262" xr:uid="{00000000-0005-0000-0000-0000C7450000}"/>
    <cellStyle name="40% - Énfasis4 2" xfId="2557" xr:uid="{00000000-0005-0000-0000-0000C8450000}"/>
    <cellStyle name="40% - Énfasis4 2 2" xfId="12368" xr:uid="{00000000-0005-0000-0000-0000C9450000}"/>
    <cellStyle name="40% - Énfasis4 2 2 2" xfId="24058" xr:uid="{00000000-0005-0000-0000-0000CA450000}"/>
    <cellStyle name="40% - Énfasis4 2 2 2 2" xfId="24059" xr:uid="{00000000-0005-0000-0000-0000CB450000}"/>
    <cellStyle name="40% - Énfasis4 2 2 3" xfId="24060" xr:uid="{00000000-0005-0000-0000-0000CC450000}"/>
    <cellStyle name="40% - Énfasis4 2 2 4" xfId="24057" xr:uid="{00000000-0005-0000-0000-0000CD450000}"/>
    <cellStyle name="40% - Énfasis4 2 3" xfId="24061" xr:uid="{00000000-0005-0000-0000-0000CE450000}"/>
    <cellStyle name="40% - Énfasis4 2 4" xfId="24062" xr:uid="{00000000-0005-0000-0000-0000CF450000}"/>
    <cellStyle name="40% - Énfasis4 2 5" xfId="27447" xr:uid="{00000000-0005-0000-0000-0000D0450000}"/>
    <cellStyle name="40% - Énfasis4 2 6" xfId="9263" xr:uid="{00000000-0005-0000-0000-0000D1450000}"/>
    <cellStyle name="40% - Énfasis4 3" xfId="2558" xr:uid="{00000000-0005-0000-0000-0000D2450000}"/>
    <cellStyle name="40% - Énfasis4 3 2" xfId="12369" xr:uid="{00000000-0005-0000-0000-0000D3450000}"/>
    <cellStyle name="40% - Énfasis4 3 2 2" xfId="24064" xr:uid="{00000000-0005-0000-0000-0000D4450000}"/>
    <cellStyle name="40% - Énfasis4 3 2 3" xfId="24063" xr:uid="{00000000-0005-0000-0000-0000D5450000}"/>
    <cellStyle name="40% - Énfasis4 3 3" xfId="24065" xr:uid="{00000000-0005-0000-0000-0000D6450000}"/>
    <cellStyle name="40% - Énfasis4 3 4" xfId="9264" xr:uid="{00000000-0005-0000-0000-0000D7450000}"/>
    <cellStyle name="40% - Énfasis4 4" xfId="2559" xr:uid="{00000000-0005-0000-0000-0000D8450000}"/>
    <cellStyle name="40% - Énfasis4 4 2" xfId="12370" xr:uid="{00000000-0005-0000-0000-0000D9450000}"/>
    <cellStyle name="40% - Énfasis4 4 2 2" xfId="24066" xr:uid="{00000000-0005-0000-0000-0000DA450000}"/>
    <cellStyle name="40% - Énfasis4 4 3" xfId="24067" xr:uid="{00000000-0005-0000-0000-0000DB450000}"/>
    <cellStyle name="40% - Énfasis4 4 4" xfId="9265" xr:uid="{00000000-0005-0000-0000-0000DC450000}"/>
    <cellStyle name="40% - Énfasis4 5" xfId="2556" xr:uid="{00000000-0005-0000-0000-0000DD450000}"/>
    <cellStyle name="40% - Énfasis4 5 2" xfId="15826" xr:uid="{00000000-0005-0000-0000-0000DE450000}"/>
    <cellStyle name="40% - Énfasis4 5 2 2" xfId="24068" xr:uid="{00000000-0005-0000-0000-0000DF450000}"/>
    <cellStyle name="40% - Énfasis4 5 3" xfId="24069" xr:uid="{00000000-0005-0000-0000-0000E0450000}"/>
    <cellStyle name="40% - Énfasis4 5 4" xfId="9266" xr:uid="{00000000-0005-0000-0000-0000E1450000}"/>
    <cellStyle name="40% - Énfasis4 6" xfId="12367" xr:uid="{00000000-0005-0000-0000-0000E2450000}"/>
    <cellStyle name="40% - Énfasis4 6 2" xfId="20773" xr:uid="{00000000-0005-0000-0000-0000E3450000}"/>
    <cellStyle name="40% - Énfasis4 6 2 2" xfId="24070" xr:uid="{00000000-0005-0000-0000-0000E4450000}"/>
    <cellStyle name="40% - Énfasis4 7" xfId="20774" xr:uid="{00000000-0005-0000-0000-0000E5450000}"/>
    <cellStyle name="40% - Énfasis4 7 2" xfId="24071" xr:uid="{00000000-0005-0000-0000-0000E6450000}"/>
    <cellStyle name="40% - Énfasis4 8" xfId="24072" xr:uid="{00000000-0005-0000-0000-0000E7450000}"/>
    <cellStyle name="40% - Énfasis4 8 2" xfId="24073" xr:uid="{00000000-0005-0000-0000-0000E8450000}"/>
    <cellStyle name="40% - Énfasis4 9" xfId="24074" xr:uid="{00000000-0005-0000-0000-0000E9450000}"/>
    <cellStyle name="40% - Énfasis4 9 2" xfId="24075" xr:uid="{00000000-0005-0000-0000-0000EA450000}"/>
    <cellStyle name="40% - Énfasis5 10" xfId="9267" xr:uid="{00000000-0005-0000-0000-0000EB450000}"/>
    <cellStyle name="40% - Énfasis5 2" xfId="2561" xr:uid="{00000000-0005-0000-0000-0000EC450000}"/>
    <cellStyle name="40% - Énfasis5 2 2" xfId="12372" xr:uid="{00000000-0005-0000-0000-0000ED450000}"/>
    <cellStyle name="40% - Énfasis5 2 2 2" xfId="24077" xr:uid="{00000000-0005-0000-0000-0000EE450000}"/>
    <cellStyle name="40% - Énfasis5 2 2 2 2" xfId="24078" xr:uid="{00000000-0005-0000-0000-0000EF450000}"/>
    <cellStyle name="40% - Énfasis5 2 2 3" xfId="24079" xr:uid="{00000000-0005-0000-0000-0000F0450000}"/>
    <cellStyle name="40% - Énfasis5 2 2 4" xfId="24076" xr:uid="{00000000-0005-0000-0000-0000F1450000}"/>
    <cellStyle name="40% - Énfasis5 2 3" xfId="24080" xr:uid="{00000000-0005-0000-0000-0000F2450000}"/>
    <cellStyle name="40% - Énfasis5 2 4" xfId="24081" xr:uid="{00000000-0005-0000-0000-0000F3450000}"/>
    <cellStyle name="40% - Énfasis5 2 5" xfId="27448" xr:uid="{00000000-0005-0000-0000-0000F4450000}"/>
    <cellStyle name="40% - Énfasis5 2 6" xfId="9268" xr:uid="{00000000-0005-0000-0000-0000F5450000}"/>
    <cellStyle name="40% - Énfasis5 3" xfId="2562" xr:uid="{00000000-0005-0000-0000-0000F6450000}"/>
    <cellStyle name="40% - Énfasis5 3 2" xfId="12373" xr:uid="{00000000-0005-0000-0000-0000F7450000}"/>
    <cellStyle name="40% - Énfasis5 3 2 2" xfId="24083" xr:uid="{00000000-0005-0000-0000-0000F8450000}"/>
    <cellStyle name="40% - Énfasis5 3 2 3" xfId="24082" xr:uid="{00000000-0005-0000-0000-0000F9450000}"/>
    <cellStyle name="40% - Énfasis5 3 3" xfId="24084" xr:uid="{00000000-0005-0000-0000-0000FA450000}"/>
    <cellStyle name="40% - Énfasis5 3 4" xfId="9269" xr:uid="{00000000-0005-0000-0000-0000FB450000}"/>
    <cellStyle name="40% - Énfasis5 4" xfId="2563" xr:uid="{00000000-0005-0000-0000-0000FC450000}"/>
    <cellStyle name="40% - Énfasis5 4 2" xfId="12374" xr:uid="{00000000-0005-0000-0000-0000FD450000}"/>
    <cellStyle name="40% - Énfasis5 4 2 2" xfId="24085" xr:uid="{00000000-0005-0000-0000-0000FE450000}"/>
    <cellStyle name="40% - Énfasis5 4 3" xfId="24086" xr:uid="{00000000-0005-0000-0000-0000FF450000}"/>
    <cellStyle name="40% - Énfasis5 4 4" xfId="9270" xr:uid="{00000000-0005-0000-0000-000000460000}"/>
    <cellStyle name="40% - Énfasis5 5" xfId="2560" xr:uid="{00000000-0005-0000-0000-000001460000}"/>
    <cellStyle name="40% - Énfasis5 5 2" xfId="15827" xr:uid="{00000000-0005-0000-0000-000002460000}"/>
    <cellStyle name="40% - Énfasis5 5 2 2" xfId="24087" xr:uid="{00000000-0005-0000-0000-000003460000}"/>
    <cellStyle name="40% - Énfasis5 5 3" xfId="24088" xr:uid="{00000000-0005-0000-0000-000004460000}"/>
    <cellStyle name="40% - Énfasis5 5 4" xfId="9271" xr:uid="{00000000-0005-0000-0000-000005460000}"/>
    <cellStyle name="40% - Énfasis5 6" xfId="12371" xr:uid="{00000000-0005-0000-0000-000006460000}"/>
    <cellStyle name="40% - Énfasis5 6 2" xfId="20775" xr:uid="{00000000-0005-0000-0000-000007460000}"/>
    <cellStyle name="40% - Énfasis5 6 2 2" xfId="24089" xr:uid="{00000000-0005-0000-0000-000008460000}"/>
    <cellStyle name="40% - Énfasis5 7" xfId="20776" xr:uid="{00000000-0005-0000-0000-000009460000}"/>
    <cellStyle name="40% - Énfasis5 7 2" xfId="24090" xr:uid="{00000000-0005-0000-0000-00000A460000}"/>
    <cellStyle name="40% - Énfasis5 8" xfId="24091" xr:uid="{00000000-0005-0000-0000-00000B460000}"/>
    <cellStyle name="40% - Énfasis5 8 2" xfId="24092" xr:uid="{00000000-0005-0000-0000-00000C460000}"/>
    <cellStyle name="40% - Énfasis5 9" xfId="24093" xr:uid="{00000000-0005-0000-0000-00000D460000}"/>
    <cellStyle name="40% - Énfasis5 9 2" xfId="24094" xr:uid="{00000000-0005-0000-0000-00000E460000}"/>
    <cellStyle name="40% - Énfasis6 10" xfId="9272" xr:uid="{00000000-0005-0000-0000-00000F460000}"/>
    <cellStyle name="40% - Énfasis6 2" xfId="2565" xr:uid="{00000000-0005-0000-0000-000010460000}"/>
    <cellStyle name="40% - Énfasis6 2 2" xfId="12376" xr:uid="{00000000-0005-0000-0000-000011460000}"/>
    <cellStyle name="40% - Énfasis6 2 2 2" xfId="24096" xr:uid="{00000000-0005-0000-0000-000012460000}"/>
    <cellStyle name="40% - Énfasis6 2 2 2 2" xfId="24097" xr:uid="{00000000-0005-0000-0000-000013460000}"/>
    <cellStyle name="40% - Énfasis6 2 2 3" xfId="24098" xr:uid="{00000000-0005-0000-0000-000014460000}"/>
    <cellStyle name="40% - Énfasis6 2 2 4" xfId="24095" xr:uid="{00000000-0005-0000-0000-000015460000}"/>
    <cellStyle name="40% - Énfasis6 2 3" xfId="24099" xr:uid="{00000000-0005-0000-0000-000016460000}"/>
    <cellStyle name="40% - Énfasis6 2 4" xfId="24100" xr:uid="{00000000-0005-0000-0000-000017460000}"/>
    <cellStyle name="40% - Énfasis6 2 5" xfId="27449" xr:uid="{00000000-0005-0000-0000-000018460000}"/>
    <cellStyle name="40% - Énfasis6 2 6" xfId="9273" xr:uid="{00000000-0005-0000-0000-000019460000}"/>
    <cellStyle name="40% - Énfasis6 3" xfId="2566" xr:uid="{00000000-0005-0000-0000-00001A460000}"/>
    <cellStyle name="40% - Énfasis6 3 2" xfId="12377" xr:uid="{00000000-0005-0000-0000-00001B460000}"/>
    <cellStyle name="40% - Énfasis6 3 2 2" xfId="24102" xr:uid="{00000000-0005-0000-0000-00001C460000}"/>
    <cellStyle name="40% - Énfasis6 3 2 3" xfId="24101" xr:uid="{00000000-0005-0000-0000-00001D460000}"/>
    <cellStyle name="40% - Énfasis6 3 3" xfId="24103" xr:uid="{00000000-0005-0000-0000-00001E460000}"/>
    <cellStyle name="40% - Énfasis6 3 4" xfId="9274" xr:uid="{00000000-0005-0000-0000-00001F460000}"/>
    <cellStyle name="40% - Énfasis6 4" xfId="2567" xr:uid="{00000000-0005-0000-0000-000020460000}"/>
    <cellStyle name="40% - Énfasis6 4 2" xfId="12378" xr:uid="{00000000-0005-0000-0000-000021460000}"/>
    <cellStyle name="40% - Énfasis6 4 2 2" xfId="24104" xr:uid="{00000000-0005-0000-0000-000022460000}"/>
    <cellStyle name="40% - Énfasis6 4 3" xfId="24105" xr:uid="{00000000-0005-0000-0000-000023460000}"/>
    <cellStyle name="40% - Énfasis6 4 4" xfId="9275" xr:uid="{00000000-0005-0000-0000-000024460000}"/>
    <cellStyle name="40% - Énfasis6 5" xfId="2564" xr:uid="{00000000-0005-0000-0000-000025460000}"/>
    <cellStyle name="40% - Énfasis6 5 2" xfId="15828" xr:uid="{00000000-0005-0000-0000-000026460000}"/>
    <cellStyle name="40% - Énfasis6 5 2 2" xfId="24106" xr:uid="{00000000-0005-0000-0000-000027460000}"/>
    <cellStyle name="40% - Énfasis6 5 3" xfId="24107" xr:uid="{00000000-0005-0000-0000-000028460000}"/>
    <cellStyle name="40% - Énfasis6 5 4" xfId="9276" xr:uid="{00000000-0005-0000-0000-000029460000}"/>
    <cellStyle name="40% - Énfasis6 6" xfId="12375" xr:uid="{00000000-0005-0000-0000-00002A460000}"/>
    <cellStyle name="40% - Énfasis6 6 2" xfId="20778" xr:uid="{00000000-0005-0000-0000-00002B460000}"/>
    <cellStyle name="40% - Énfasis6 6 2 2" xfId="24108" xr:uid="{00000000-0005-0000-0000-00002C460000}"/>
    <cellStyle name="40% - Énfasis6 7" xfId="20779" xr:uid="{00000000-0005-0000-0000-00002D460000}"/>
    <cellStyle name="40% - Énfasis6 7 2" xfId="24109" xr:uid="{00000000-0005-0000-0000-00002E460000}"/>
    <cellStyle name="40% - Énfasis6 8" xfId="24110" xr:uid="{00000000-0005-0000-0000-00002F460000}"/>
    <cellStyle name="40% - Énfasis6 8 2" xfId="24111" xr:uid="{00000000-0005-0000-0000-000030460000}"/>
    <cellStyle name="40% - Énfasis6 9" xfId="24112" xr:uid="{00000000-0005-0000-0000-000031460000}"/>
    <cellStyle name="40% - Énfasis6 9 2" xfId="24113" xr:uid="{00000000-0005-0000-0000-000032460000}"/>
    <cellStyle name="60% - Accent1" xfId="2568" xr:uid="{00000000-0005-0000-0000-000033460000}"/>
    <cellStyle name="60% - Accent1 2" xfId="2569" xr:uid="{00000000-0005-0000-0000-000034460000}"/>
    <cellStyle name="60% - Accent1 2 2" xfId="12380" xr:uid="{00000000-0005-0000-0000-000035460000}"/>
    <cellStyle name="60% - Accent1 2 2 2" xfId="26553" xr:uid="{00000000-0005-0000-0000-000036460000}"/>
    <cellStyle name="60% - Accent1 2 3" xfId="22529" xr:uid="{00000000-0005-0000-0000-000037460000}"/>
    <cellStyle name="60% - Accent1 2 4" xfId="27450" xr:uid="{00000000-0005-0000-0000-000038460000}"/>
    <cellStyle name="60% - Accent1 2 5" xfId="9278" xr:uid="{00000000-0005-0000-0000-000039460000}"/>
    <cellStyle name="60% - Accent1 3" xfId="9279" xr:uid="{00000000-0005-0000-0000-00003A460000}"/>
    <cellStyle name="60% - Accent1 3 2" xfId="22530" xr:uid="{00000000-0005-0000-0000-00003B460000}"/>
    <cellStyle name="60% - Accent1 3 2 2" xfId="26554" xr:uid="{00000000-0005-0000-0000-00003C460000}"/>
    <cellStyle name="60% - Accent1 4" xfId="12379" xr:uid="{00000000-0005-0000-0000-00003D460000}"/>
    <cellStyle name="60% - Accent1 5" xfId="26552" xr:uid="{00000000-0005-0000-0000-00003E460000}"/>
    <cellStyle name="60% - Accent1 6" xfId="27155" xr:uid="{00000000-0005-0000-0000-00003F460000}"/>
    <cellStyle name="60% - Accent1 7" xfId="27246" xr:uid="{00000000-0005-0000-0000-000040460000}"/>
    <cellStyle name="60% - Accent1 8" xfId="9277" xr:uid="{00000000-0005-0000-0000-000041460000}"/>
    <cellStyle name="60% - Accent1_PUBLICIDAD BRUTA Mar" xfId="24563" xr:uid="{00000000-0005-0000-0000-000042460000}"/>
    <cellStyle name="60% - Accent2" xfId="2570" xr:uid="{00000000-0005-0000-0000-000043460000}"/>
    <cellStyle name="60% - Accent2 2" xfId="2571" xr:uid="{00000000-0005-0000-0000-000044460000}"/>
    <cellStyle name="60% - Accent2 2 2" xfId="12382" xr:uid="{00000000-0005-0000-0000-000045460000}"/>
    <cellStyle name="60% - Accent2 2 2 2" xfId="26556" xr:uid="{00000000-0005-0000-0000-000046460000}"/>
    <cellStyle name="60% - Accent2 2 3" xfId="22531" xr:uid="{00000000-0005-0000-0000-000047460000}"/>
    <cellStyle name="60% - Accent2 2 4" xfId="27451" xr:uid="{00000000-0005-0000-0000-000048460000}"/>
    <cellStyle name="60% - Accent2 2 5" xfId="9281" xr:uid="{00000000-0005-0000-0000-000049460000}"/>
    <cellStyle name="60% - Accent2 3" xfId="9282" xr:uid="{00000000-0005-0000-0000-00004A460000}"/>
    <cellStyle name="60% - Accent2 3 2" xfId="22532" xr:uid="{00000000-0005-0000-0000-00004B460000}"/>
    <cellStyle name="60% - Accent2 3 2 2" xfId="26557" xr:uid="{00000000-0005-0000-0000-00004C460000}"/>
    <cellStyle name="60% - Accent2 4" xfId="12381" xr:uid="{00000000-0005-0000-0000-00004D460000}"/>
    <cellStyle name="60% - Accent2 5" xfId="26555" xr:uid="{00000000-0005-0000-0000-00004E460000}"/>
    <cellStyle name="60% - Accent2 6" xfId="27247" xr:uid="{00000000-0005-0000-0000-00004F460000}"/>
    <cellStyle name="60% - Accent2 7" xfId="9280" xr:uid="{00000000-0005-0000-0000-000050460000}"/>
    <cellStyle name="60% - Accent2_PUBLICIDAD BRUTA Mar" xfId="24564" xr:uid="{00000000-0005-0000-0000-000051460000}"/>
    <cellStyle name="60% - Accent3" xfId="2572" xr:uid="{00000000-0005-0000-0000-000052460000}"/>
    <cellStyle name="60% - Accent3 2" xfId="2573" xr:uid="{00000000-0005-0000-0000-000053460000}"/>
    <cellStyle name="60% - Accent3 2 2" xfId="12384" xr:uid="{00000000-0005-0000-0000-000054460000}"/>
    <cellStyle name="60% - Accent3 2 2 2" xfId="26559" xr:uid="{00000000-0005-0000-0000-000055460000}"/>
    <cellStyle name="60% - Accent3 2 3" xfId="22533" xr:uid="{00000000-0005-0000-0000-000056460000}"/>
    <cellStyle name="60% - Accent3 2 4" xfId="27452" xr:uid="{00000000-0005-0000-0000-000057460000}"/>
    <cellStyle name="60% - Accent3 2 5" xfId="9284" xr:uid="{00000000-0005-0000-0000-000058460000}"/>
    <cellStyle name="60% - Accent3 3" xfId="9285" xr:uid="{00000000-0005-0000-0000-000059460000}"/>
    <cellStyle name="60% - Accent3 3 2" xfId="22534" xr:uid="{00000000-0005-0000-0000-00005A460000}"/>
    <cellStyle name="60% - Accent3 3 2 2" xfId="26560" xr:uid="{00000000-0005-0000-0000-00005B460000}"/>
    <cellStyle name="60% - Accent3 4" xfId="12383" xr:uid="{00000000-0005-0000-0000-00005C460000}"/>
    <cellStyle name="60% - Accent3 5" xfId="26558" xr:uid="{00000000-0005-0000-0000-00005D460000}"/>
    <cellStyle name="60% - Accent3 6" xfId="27156" xr:uid="{00000000-0005-0000-0000-00005E460000}"/>
    <cellStyle name="60% - Accent3 7" xfId="27248" xr:uid="{00000000-0005-0000-0000-00005F460000}"/>
    <cellStyle name="60% - Accent3 8" xfId="9283" xr:uid="{00000000-0005-0000-0000-000060460000}"/>
    <cellStyle name="60% - Accent3_PUBLICIDAD BRUTA Mar" xfId="24565" xr:uid="{00000000-0005-0000-0000-000061460000}"/>
    <cellStyle name="60% - Accent4" xfId="2574" xr:uid="{00000000-0005-0000-0000-000062460000}"/>
    <cellStyle name="60% - Accent4 2" xfId="2575" xr:uid="{00000000-0005-0000-0000-000063460000}"/>
    <cellStyle name="60% - Accent4 2 2" xfId="12386" xr:uid="{00000000-0005-0000-0000-000064460000}"/>
    <cellStyle name="60% - Accent4 2 2 2" xfId="26563" xr:uid="{00000000-0005-0000-0000-000065460000}"/>
    <cellStyle name="60% - Accent4 2 3" xfId="22535" xr:uid="{00000000-0005-0000-0000-000066460000}"/>
    <cellStyle name="60% - Accent4 2 4" xfId="27453" xr:uid="{00000000-0005-0000-0000-000067460000}"/>
    <cellStyle name="60% - Accent4 2 5" xfId="9287" xr:uid="{00000000-0005-0000-0000-000068460000}"/>
    <cellStyle name="60% - Accent4 3" xfId="9288" xr:uid="{00000000-0005-0000-0000-000069460000}"/>
    <cellStyle name="60% - Accent4 3 2" xfId="22536" xr:uid="{00000000-0005-0000-0000-00006A460000}"/>
    <cellStyle name="60% - Accent4 3 2 2" xfId="26564" xr:uid="{00000000-0005-0000-0000-00006B460000}"/>
    <cellStyle name="60% - Accent4 4" xfId="12385" xr:uid="{00000000-0005-0000-0000-00006C460000}"/>
    <cellStyle name="60% - Accent4 5" xfId="26562" xr:uid="{00000000-0005-0000-0000-00006D460000}"/>
    <cellStyle name="60% - Accent4 6" xfId="27157" xr:uid="{00000000-0005-0000-0000-00006E460000}"/>
    <cellStyle name="60% - Accent4 7" xfId="27249" xr:uid="{00000000-0005-0000-0000-00006F460000}"/>
    <cellStyle name="60% - Accent4 8" xfId="9286" xr:uid="{00000000-0005-0000-0000-000070460000}"/>
    <cellStyle name="60% - Accent4_PUBLICIDAD BRUTA Mar" xfId="24566" xr:uid="{00000000-0005-0000-0000-000071460000}"/>
    <cellStyle name="60% - Accent5" xfId="2576" xr:uid="{00000000-0005-0000-0000-000072460000}"/>
    <cellStyle name="60% - Accent5 2" xfId="2577" xr:uid="{00000000-0005-0000-0000-000073460000}"/>
    <cellStyle name="60% - Accent5 2 2" xfId="12388" xr:uid="{00000000-0005-0000-0000-000074460000}"/>
    <cellStyle name="60% - Accent5 2 2 2" xfId="26567" xr:uid="{00000000-0005-0000-0000-000075460000}"/>
    <cellStyle name="60% - Accent5 2 3" xfId="22537" xr:uid="{00000000-0005-0000-0000-000076460000}"/>
    <cellStyle name="60% - Accent5 2 4" xfId="9290" xr:uid="{00000000-0005-0000-0000-000077460000}"/>
    <cellStyle name="60% - Accent5 3" xfId="9291" xr:uid="{00000000-0005-0000-0000-000078460000}"/>
    <cellStyle name="60% - Accent5 3 2" xfId="22538" xr:uid="{00000000-0005-0000-0000-000079460000}"/>
    <cellStyle name="60% - Accent5 3 2 2" xfId="26568" xr:uid="{00000000-0005-0000-0000-00007A460000}"/>
    <cellStyle name="60% - Accent5 4" xfId="12387" xr:uid="{00000000-0005-0000-0000-00007B460000}"/>
    <cellStyle name="60% - Accent5 5" xfId="26566" xr:uid="{00000000-0005-0000-0000-00007C460000}"/>
    <cellStyle name="60% - Accent5 6" xfId="9289" xr:uid="{00000000-0005-0000-0000-00007D460000}"/>
    <cellStyle name="60% - Accent5_PUBLICIDAD BRUTA Mar" xfId="24567" xr:uid="{00000000-0005-0000-0000-00007E460000}"/>
    <cellStyle name="60% - Accent6" xfId="2578" xr:uid="{00000000-0005-0000-0000-00007F460000}"/>
    <cellStyle name="60% - Accent6 2" xfId="2579" xr:uid="{00000000-0005-0000-0000-000080460000}"/>
    <cellStyle name="60% - Accent6 2 2" xfId="12390" xr:uid="{00000000-0005-0000-0000-000081460000}"/>
    <cellStyle name="60% - Accent6 2 2 2" xfId="26571" xr:uid="{00000000-0005-0000-0000-000082460000}"/>
    <cellStyle name="60% - Accent6 2 3" xfId="22539" xr:uid="{00000000-0005-0000-0000-000083460000}"/>
    <cellStyle name="60% - Accent6 2 4" xfId="9293" xr:uid="{00000000-0005-0000-0000-000084460000}"/>
    <cellStyle name="60% - Accent6 3" xfId="9294" xr:uid="{00000000-0005-0000-0000-000085460000}"/>
    <cellStyle name="60% - Accent6 3 2" xfId="22540" xr:uid="{00000000-0005-0000-0000-000086460000}"/>
    <cellStyle name="60% - Accent6 3 2 2" xfId="26572" xr:uid="{00000000-0005-0000-0000-000087460000}"/>
    <cellStyle name="60% - Accent6 4" xfId="12389" xr:uid="{00000000-0005-0000-0000-000088460000}"/>
    <cellStyle name="60% - Accent6 5" xfId="26570" xr:uid="{00000000-0005-0000-0000-000089460000}"/>
    <cellStyle name="60% - Accent6 6" xfId="27158" xr:uid="{00000000-0005-0000-0000-00008A460000}"/>
    <cellStyle name="60% - Accent6 7" xfId="9292" xr:uid="{00000000-0005-0000-0000-00008B460000}"/>
    <cellStyle name="60% - Accent6_PUBLICIDAD BRUTA Mar" xfId="24568" xr:uid="{00000000-0005-0000-0000-00008C460000}"/>
    <cellStyle name="60% - Énfasis1 2" xfId="2581" xr:uid="{00000000-0005-0000-0000-00008D460000}"/>
    <cellStyle name="60% - Énfasis1 2 2" xfId="12392" xr:uid="{00000000-0005-0000-0000-00008E460000}"/>
    <cellStyle name="60% - Énfasis1 2 2 2" xfId="24114" xr:uid="{00000000-0005-0000-0000-00008F460000}"/>
    <cellStyle name="60% - Énfasis1 2 3" xfId="24115" xr:uid="{00000000-0005-0000-0000-000090460000}"/>
    <cellStyle name="60% - Énfasis1 2 4" xfId="27454" xr:uid="{00000000-0005-0000-0000-000091460000}"/>
    <cellStyle name="60% - Énfasis1 2 5" xfId="9296" xr:uid="{00000000-0005-0000-0000-000092460000}"/>
    <cellStyle name="60% - Énfasis1 3" xfId="2582" xr:uid="{00000000-0005-0000-0000-000093460000}"/>
    <cellStyle name="60% - Énfasis1 3 2" xfId="12393" xr:uid="{00000000-0005-0000-0000-000094460000}"/>
    <cellStyle name="60% - Énfasis1 3 2 2" xfId="24116" xr:uid="{00000000-0005-0000-0000-000095460000}"/>
    <cellStyle name="60% - Énfasis1 3 3" xfId="9297" xr:uid="{00000000-0005-0000-0000-000096460000}"/>
    <cellStyle name="60% - Énfasis1 4" xfId="2583" xr:uid="{00000000-0005-0000-0000-000097460000}"/>
    <cellStyle name="60% - Énfasis1 4 2" xfId="12394" xr:uid="{00000000-0005-0000-0000-000098460000}"/>
    <cellStyle name="60% - Énfasis1 4 3" xfId="9298" xr:uid="{00000000-0005-0000-0000-000099460000}"/>
    <cellStyle name="60% - Énfasis1 5" xfId="2580" xr:uid="{00000000-0005-0000-0000-00009A460000}"/>
    <cellStyle name="60% - Énfasis1 5 2" xfId="15829" xr:uid="{00000000-0005-0000-0000-00009B460000}"/>
    <cellStyle name="60% - Énfasis1 5 3" xfId="9299" xr:uid="{00000000-0005-0000-0000-00009C460000}"/>
    <cellStyle name="60% - Énfasis1 6" xfId="12391" xr:uid="{00000000-0005-0000-0000-00009D460000}"/>
    <cellStyle name="60% - Énfasis1 6 2" xfId="20780" xr:uid="{00000000-0005-0000-0000-00009E460000}"/>
    <cellStyle name="60% - Énfasis1 7" xfId="20781" xr:uid="{00000000-0005-0000-0000-00009F460000}"/>
    <cellStyle name="60% - Énfasis1 8" xfId="9295" xr:uid="{00000000-0005-0000-0000-0000A0460000}"/>
    <cellStyle name="60% - Énfasis2 2" xfId="2585" xr:uid="{00000000-0005-0000-0000-0000A1460000}"/>
    <cellStyle name="60% - Énfasis2 2 2" xfId="12396" xr:uid="{00000000-0005-0000-0000-0000A2460000}"/>
    <cellStyle name="60% - Énfasis2 2 2 2" xfId="24117" xr:uid="{00000000-0005-0000-0000-0000A3460000}"/>
    <cellStyle name="60% - Énfasis2 2 3" xfId="24118" xr:uid="{00000000-0005-0000-0000-0000A4460000}"/>
    <cellStyle name="60% - Énfasis2 2 4" xfId="27455" xr:uid="{00000000-0005-0000-0000-0000A5460000}"/>
    <cellStyle name="60% - Énfasis2 2 5" xfId="9301" xr:uid="{00000000-0005-0000-0000-0000A6460000}"/>
    <cellStyle name="60% - Énfasis2 3" xfId="2586" xr:uid="{00000000-0005-0000-0000-0000A7460000}"/>
    <cellStyle name="60% - Énfasis2 3 2" xfId="12397" xr:uid="{00000000-0005-0000-0000-0000A8460000}"/>
    <cellStyle name="60% - Énfasis2 3 2 2" xfId="24119" xr:uid="{00000000-0005-0000-0000-0000A9460000}"/>
    <cellStyle name="60% - Énfasis2 3 3" xfId="9302" xr:uid="{00000000-0005-0000-0000-0000AA460000}"/>
    <cellStyle name="60% - Énfasis2 4" xfId="2587" xr:uid="{00000000-0005-0000-0000-0000AB460000}"/>
    <cellStyle name="60% - Énfasis2 4 2" xfId="12398" xr:uid="{00000000-0005-0000-0000-0000AC460000}"/>
    <cellStyle name="60% - Énfasis2 4 3" xfId="9303" xr:uid="{00000000-0005-0000-0000-0000AD460000}"/>
    <cellStyle name="60% - Énfasis2 5" xfId="2584" xr:uid="{00000000-0005-0000-0000-0000AE460000}"/>
    <cellStyle name="60% - Énfasis2 5 2" xfId="15830" xr:uid="{00000000-0005-0000-0000-0000AF460000}"/>
    <cellStyle name="60% - Énfasis2 5 3" xfId="20782" xr:uid="{00000000-0005-0000-0000-0000B0460000}"/>
    <cellStyle name="60% - Énfasis2 5 4" xfId="9304" xr:uid="{00000000-0005-0000-0000-0000B1460000}"/>
    <cellStyle name="60% - Énfasis2 6" xfId="12395" xr:uid="{00000000-0005-0000-0000-0000B2460000}"/>
    <cellStyle name="60% - Énfasis2 6 2" xfId="20783" xr:uid="{00000000-0005-0000-0000-0000B3460000}"/>
    <cellStyle name="60% - Énfasis2 7" xfId="9300" xr:uid="{00000000-0005-0000-0000-0000B4460000}"/>
    <cellStyle name="60% - Énfasis3 2" xfId="2589" xr:uid="{00000000-0005-0000-0000-0000B5460000}"/>
    <cellStyle name="60% - Énfasis3 2 2" xfId="12400" xr:uid="{00000000-0005-0000-0000-0000B6460000}"/>
    <cellStyle name="60% - Énfasis3 2 2 2" xfId="24120" xr:uid="{00000000-0005-0000-0000-0000B7460000}"/>
    <cellStyle name="60% - Énfasis3 2 3" xfId="24121" xr:uid="{00000000-0005-0000-0000-0000B8460000}"/>
    <cellStyle name="60% - Énfasis3 2 4" xfId="27456" xr:uid="{00000000-0005-0000-0000-0000B9460000}"/>
    <cellStyle name="60% - Énfasis3 2 5" xfId="9306" xr:uid="{00000000-0005-0000-0000-0000BA460000}"/>
    <cellStyle name="60% - Énfasis3 3" xfId="2590" xr:uid="{00000000-0005-0000-0000-0000BB460000}"/>
    <cellStyle name="60% - Énfasis3 3 2" xfId="12401" xr:uid="{00000000-0005-0000-0000-0000BC460000}"/>
    <cellStyle name="60% - Énfasis3 3 2 2" xfId="24122" xr:uid="{00000000-0005-0000-0000-0000BD460000}"/>
    <cellStyle name="60% - Énfasis3 3 3" xfId="9307" xr:uid="{00000000-0005-0000-0000-0000BE460000}"/>
    <cellStyle name="60% - Énfasis3 4" xfId="2591" xr:uid="{00000000-0005-0000-0000-0000BF460000}"/>
    <cellStyle name="60% - Énfasis3 4 2" xfId="12402" xr:uid="{00000000-0005-0000-0000-0000C0460000}"/>
    <cellStyle name="60% - Énfasis3 4 3" xfId="24123" xr:uid="{00000000-0005-0000-0000-0000C1460000}"/>
    <cellStyle name="60% - Énfasis3 4 4" xfId="9308" xr:uid="{00000000-0005-0000-0000-0000C2460000}"/>
    <cellStyle name="60% - Énfasis3 5" xfId="2588" xr:uid="{00000000-0005-0000-0000-0000C3460000}"/>
    <cellStyle name="60% - Énfasis3 5 2" xfId="15831" xr:uid="{00000000-0005-0000-0000-0000C4460000}"/>
    <cellStyle name="60% - Énfasis3 5 3" xfId="9309" xr:uid="{00000000-0005-0000-0000-0000C5460000}"/>
    <cellStyle name="60% - Énfasis3 6" xfId="12399" xr:uid="{00000000-0005-0000-0000-0000C6460000}"/>
    <cellStyle name="60% - Énfasis3 6 2" xfId="23063" xr:uid="{00000000-0005-0000-0000-0000C7460000}"/>
    <cellStyle name="60% - Énfasis3 6 3" xfId="20784" xr:uid="{00000000-0005-0000-0000-0000C8460000}"/>
    <cellStyle name="60% - Énfasis3 7" xfId="20785" xr:uid="{00000000-0005-0000-0000-0000C9460000}"/>
    <cellStyle name="60% - Énfasis3 8" xfId="9305" xr:uid="{00000000-0005-0000-0000-0000CA460000}"/>
    <cellStyle name="60% - Énfasis4 2" xfId="2593" xr:uid="{00000000-0005-0000-0000-0000CB460000}"/>
    <cellStyle name="60% - Énfasis4 2 2" xfId="12404" xr:uid="{00000000-0005-0000-0000-0000CC460000}"/>
    <cellStyle name="60% - Énfasis4 2 2 2" xfId="24124" xr:uid="{00000000-0005-0000-0000-0000CD460000}"/>
    <cellStyle name="60% - Énfasis4 2 3" xfId="24125" xr:uid="{00000000-0005-0000-0000-0000CE460000}"/>
    <cellStyle name="60% - Énfasis4 2 4" xfId="27457" xr:uid="{00000000-0005-0000-0000-0000CF460000}"/>
    <cellStyle name="60% - Énfasis4 2 5" xfId="9311" xr:uid="{00000000-0005-0000-0000-0000D0460000}"/>
    <cellStyle name="60% - Énfasis4 3" xfId="2594" xr:uid="{00000000-0005-0000-0000-0000D1460000}"/>
    <cellStyle name="60% - Énfasis4 3 2" xfId="12405" xr:uid="{00000000-0005-0000-0000-0000D2460000}"/>
    <cellStyle name="60% - Énfasis4 3 2 2" xfId="24126" xr:uid="{00000000-0005-0000-0000-0000D3460000}"/>
    <cellStyle name="60% - Énfasis4 3 3" xfId="9312" xr:uid="{00000000-0005-0000-0000-0000D4460000}"/>
    <cellStyle name="60% - Énfasis4 4" xfId="2595" xr:uid="{00000000-0005-0000-0000-0000D5460000}"/>
    <cellStyle name="60% - Énfasis4 4 2" xfId="12406" xr:uid="{00000000-0005-0000-0000-0000D6460000}"/>
    <cellStyle name="60% - Énfasis4 4 3" xfId="24127" xr:uid="{00000000-0005-0000-0000-0000D7460000}"/>
    <cellStyle name="60% - Énfasis4 4 4" xfId="9313" xr:uid="{00000000-0005-0000-0000-0000D8460000}"/>
    <cellStyle name="60% - Énfasis4 5" xfId="2592" xr:uid="{00000000-0005-0000-0000-0000D9460000}"/>
    <cellStyle name="60% - Énfasis4 5 2" xfId="15832" xr:uid="{00000000-0005-0000-0000-0000DA460000}"/>
    <cellStyle name="60% - Énfasis4 5 3" xfId="9314" xr:uid="{00000000-0005-0000-0000-0000DB460000}"/>
    <cellStyle name="60% - Énfasis4 6" xfId="12403" xr:uid="{00000000-0005-0000-0000-0000DC460000}"/>
    <cellStyle name="60% - Énfasis4 6 2" xfId="23064" xr:uid="{00000000-0005-0000-0000-0000DD460000}"/>
    <cellStyle name="60% - Énfasis4 6 3" xfId="20786" xr:uid="{00000000-0005-0000-0000-0000DE460000}"/>
    <cellStyle name="60% - Énfasis4 7" xfId="20787" xr:uid="{00000000-0005-0000-0000-0000DF460000}"/>
    <cellStyle name="60% - Énfasis4 8" xfId="23742" xr:uid="{00000000-0005-0000-0000-0000E0460000}"/>
    <cellStyle name="60% - Énfasis4 9" xfId="9310" xr:uid="{00000000-0005-0000-0000-0000E1460000}"/>
    <cellStyle name="60% - Énfasis5 2" xfId="2597" xr:uid="{00000000-0005-0000-0000-0000E2460000}"/>
    <cellStyle name="60% - Énfasis5 2 2" xfId="12408" xr:uid="{00000000-0005-0000-0000-0000E3460000}"/>
    <cellStyle name="60% - Énfasis5 2 2 2" xfId="24128" xr:uid="{00000000-0005-0000-0000-0000E4460000}"/>
    <cellStyle name="60% - Énfasis5 2 3" xfId="24129" xr:uid="{00000000-0005-0000-0000-0000E5460000}"/>
    <cellStyle name="60% - Énfasis5 2 4" xfId="27458" xr:uid="{00000000-0005-0000-0000-0000E6460000}"/>
    <cellStyle name="60% - Énfasis5 2 5" xfId="9316" xr:uid="{00000000-0005-0000-0000-0000E7460000}"/>
    <cellStyle name="60% - Énfasis5 3" xfId="2598" xr:uid="{00000000-0005-0000-0000-0000E8460000}"/>
    <cellStyle name="60% - Énfasis5 3 2" xfId="12409" xr:uid="{00000000-0005-0000-0000-0000E9460000}"/>
    <cellStyle name="60% - Énfasis5 3 2 2" xfId="24130" xr:uid="{00000000-0005-0000-0000-0000EA460000}"/>
    <cellStyle name="60% - Énfasis5 3 3" xfId="9317" xr:uid="{00000000-0005-0000-0000-0000EB460000}"/>
    <cellStyle name="60% - Énfasis5 4" xfId="2599" xr:uid="{00000000-0005-0000-0000-0000EC460000}"/>
    <cellStyle name="60% - Énfasis5 4 2" xfId="12410" xr:uid="{00000000-0005-0000-0000-0000ED460000}"/>
    <cellStyle name="60% - Énfasis5 4 3" xfId="9318" xr:uid="{00000000-0005-0000-0000-0000EE460000}"/>
    <cellStyle name="60% - Énfasis5 5" xfId="2596" xr:uid="{00000000-0005-0000-0000-0000EF460000}"/>
    <cellStyle name="60% - Énfasis5 5 2" xfId="15833" xr:uid="{00000000-0005-0000-0000-0000F0460000}"/>
    <cellStyle name="60% - Énfasis5 5 3" xfId="20788" xr:uid="{00000000-0005-0000-0000-0000F1460000}"/>
    <cellStyle name="60% - Énfasis5 5 4" xfId="9319" xr:uid="{00000000-0005-0000-0000-0000F2460000}"/>
    <cellStyle name="60% - Énfasis5 6" xfId="12407" xr:uid="{00000000-0005-0000-0000-0000F3460000}"/>
    <cellStyle name="60% - Énfasis5 6 2" xfId="20789" xr:uid="{00000000-0005-0000-0000-0000F4460000}"/>
    <cellStyle name="60% - Énfasis5 7" xfId="9315" xr:uid="{00000000-0005-0000-0000-0000F5460000}"/>
    <cellStyle name="60% - Énfasis6 2" xfId="2601" xr:uid="{00000000-0005-0000-0000-0000F6460000}"/>
    <cellStyle name="60% - Énfasis6 2 2" xfId="12412" xr:uid="{00000000-0005-0000-0000-0000F7460000}"/>
    <cellStyle name="60% - Énfasis6 2 2 2" xfId="24131" xr:uid="{00000000-0005-0000-0000-0000F8460000}"/>
    <cellStyle name="60% - Énfasis6 2 3" xfId="24132" xr:uid="{00000000-0005-0000-0000-0000F9460000}"/>
    <cellStyle name="60% - Énfasis6 2 4" xfId="27459" xr:uid="{00000000-0005-0000-0000-0000FA460000}"/>
    <cellStyle name="60% - Énfasis6 2 5" xfId="9321" xr:uid="{00000000-0005-0000-0000-0000FB460000}"/>
    <cellStyle name="60% - Énfasis6 3" xfId="2602" xr:uid="{00000000-0005-0000-0000-0000FC460000}"/>
    <cellStyle name="60% - Énfasis6 3 2" xfId="12413" xr:uid="{00000000-0005-0000-0000-0000FD460000}"/>
    <cellStyle name="60% - Énfasis6 3 2 2" xfId="24133" xr:uid="{00000000-0005-0000-0000-0000FE460000}"/>
    <cellStyle name="60% - Énfasis6 3 3" xfId="9322" xr:uid="{00000000-0005-0000-0000-0000FF460000}"/>
    <cellStyle name="60% - Énfasis6 4" xfId="2603" xr:uid="{00000000-0005-0000-0000-000000470000}"/>
    <cellStyle name="60% - Énfasis6 4 2" xfId="12414" xr:uid="{00000000-0005-0000-0000-000001470000}"/>
    <cellStyle name="60% - Énfasis6 4 3" xfId="24134" xr:uid="{00000000-0005-0000-0000-000002470000}"/>
    <cellStyle name="60% - Énfasis6 4 4" xfId="9323" xr:uid="{00000000-0005-0000-0000-000003470000}"/>
    <cellStyle name="60% - Énfasis6 5" xfId="2600" xr:uid="{00000000-0005-0000-0000-000004470000}"/>
    <cellStyle name="60% - Énfasis6 5 2" xfId="15834" xr:uid="{00000000-0005-0000-0000-000005470000}"/>
    <cellStyle name="60% - Énfasis6 5 3" xfId="9324" xr:uid="{00000000-0005-0000-0000-000006470000}"/>
    <cellStyle name="60% - Énfasis6 6" xfId="12411" xr:uid="{00000000-0005-0000-0000-000007470000}"/>
    <cellStyle name="60% - Énfasis6 6 2" xfId="23065" xr:uid="{00000000-0005-0000-0000-000008470000}"/>
    <cellStyle name="60% - Énfasis6 6 3" xfId="20790" xr:uid="{00000000-0005-0000-0000-000009470000}"/>
    <cellStyle name="60% - Énfasis6 7" xfId="20791" xr:uid="{00000000-0005-0000-0000-00000A470000}"/>
    <cellStyle name="60% - Énfasis6 8" xfId="9320" xr:uid="{00000000-0005-0000-0000-00000B470000}"/>
    <cellStyle name="Accent1" xfId="2604" xr:uid="{00000000-0005-0000-0000-00000C470000}"/>
    <cellStyle name="Accent1 - 20%" xfId="27251" xr:uid="{00000000-0005-0000-0000-00000D470000}"/>
    <cellStyle name="Accent1 - 40%" xfId="27252" xr:uid="{00000000-0005-0000-0000-00000E470000}"/>
    <cellStyle name="Accent1 - 60%" xfId="27253" xr:uid="{00000000-0005-0000-0000-00000F470000}"/>
    <cellStyle name="Accent1 10" xfId="27414" xr:uid="{00000000-0005-0000-0000-000010470000}"/>
    <cellStyle name="Accent1 11" xfId="9325" xr:uid="{00000000-0005-0000-0000-000011470000}"/>
    <cellStyle name="Accent1 12" xfId="27916" xr:uid="{00000000-0005-0000-0000-000012470000}"/>
    <cellStyle name="Accent1 13" xfId="27971" xr:uid="{00000000-0005-0000-0000-000013470000}"/>
    <cellStyle name="Accent1 2" xfId="2605" xr:uid="{00000000-0005-0000-0000-000014470000}"/>
    <cellStyle name="Accent1 2 2" xfId="12416" xr:uid="{00000000-0005-0000-0000-000015470000}"/>
    <cellStyle name="Accent1 2 2 2" xfId="26574" xr:uid="{00000000-0005-0000-0000-000016470000}"/>
    <cellStyle name="Accent1 2 3" xfId="22541" xr:uid="{00000000-0005-0000-0000-000017470000}"/>
    <cellStyle name="Accent1 2 4" xfId="9326" xr:uid="{00000000-0005-0000-0000-000018470000}"/>
    <cellStyle name="Accent1 3" xfId="9327" xr:uid="{00000000-0005-0000-0000-000019470000}"/>
    <cellStyle name="Accent1 3 2" xfId="22542" xr:uid="{00000000-0005-0000-0000-00001A470000}"/>
    <cellStyle name="Accent1 3 2 2" xfId="26575" xr:uid="{00000000-0005-0000-0000-00001B470000}"/>
    <cellStyle name="Accent1 4" xfId="12415" xr:uid="{00000000-0005-0000-0000-00001C470000}"/>
    <cellStyle name="Accent1 5" xfId="26573" xr:uid="{00000000-0005-0000-0000-00001D470000}"/>
    <cellStyle name="Accent1 6" xfId="27159" xr:uid="{00000000-0005-0000-0000-00001E470000}"/>
    <cellStyle name="Accent1 7" xfId="27250" xr:uid="{00000000-0005-0000-0000-00001F470000}"/>
    <cellStyle name="Accent1 8" xfId="27364" xr:uid="{00000000-0005-0000-0000-000020470000}"/>
    <cellStyle name="Accent1 9" xfId="27392" xr:uid="{00000000-0005-0000-0000-000021470000}"/>
    <cellStyle name="Accent1_EEFF Consolidados" xfId="27254" xr:uid="{00000000-0005-0000-0000-000022470000}"/>
    <cellStyle name="Accent2" xfId="2606" xr:uid="{00000000-0005-0000-0000-000023470000}"/>
    <cellStyle name="Accent2 - 20%" xfId="27255" xr:uid="{00000000-0005-0000-0000-000024470000}"/>
    <cellStyle name="Accent2 - 40%" xfId="27256" xr:uid="{00000000-0005-0000-0000-000025470000}"/>
    <cellStyle name="Accent2 - 60%" xfId="27257" xr:uid="{00000000-0005-0000-0000-000026470000}"/>
    <cellStyle name="Accent2 10" xfId="9328" xr:uid="{00000000-0005-0000-0000-000027470000}"/>
    <cellStyle name="Accent2 11" xfId="27917" xr:uid="{00000000-0005-0000-0000-000028470000}"/>
    <cellStyle name="Accent2 12" xfId="27970" xr:uid="{00000000-0005-0000-0000-000029470000}"/>
    <cellStyle name="Accent2 2" xfId="2607" xr:uid="{00000000-0005-0000-0000-00002A470000}"/>
    <cellStyle name="Accent2 2 2" xfId="12418" xr:uid="{00000000-0005-0000-0000-00002B470000}"/>
    <cellStyle name="Accent2 2 2 2" xfId="26577" xr:uid="{00000000-0005-0000-0000-00002C470000}"/>
    <cellStyle name="Accent2 2 3" xfId="22543" xr:uid="{00000000-0005-0000-0000-00002D470000}"/>
    <cellStyle name="Accent2 2 4" xfId="9329" xr:uid="{00000000-0005-0000-0000-00002E470000}"/>
    <cellStyle name="Accent2 3" xfId="9330" xr:uid="{00000000-0005-0000-0000-00002F470000}"/>
    <cellStyle name="Accent2 3 2" xfId="22544" xr:uid="{00000000-0005-0000-0000-000030470000}"/>
    <cellStyle name="Accent2 3 2 2" xfId="26578" xr:uid="{00000000-0005-0000-0000-000031470000}"/>
    <cellStyle name="Accent2 4" xfId="12417" xr:uid="{00000000-0005-0000-0000-000032470000}"/>
    <cellStyle name="Accent2 5" xfId="26576" xr:uid="{00000000-0005-0000-0000-000033470000}"/>
    <cellStyle name="Accent2 6" xfId="27351" xr:uid="{00000000-0005-0000-0000-000034470000}"/>
    <cellStyle name="Accent2 7" xfId="27365" xr:uid="{00000000-0005-0000-0000-000035470000}"/>
    <cellStyle name="Accent2 8" xfId="27393" xr:uid="{00000000-0005-0000-0000-000036470000}"/>
    <cellStyle name="Accent2 9" xfId="27413" xr:uid="{00000000-0005-0000-0000-000037470000}"/>
    <cellStyle name="Accent2_EEFF Consolidados" xfId="27258" xr:uid="{00000000-0005-0000-0000-000038470000}"/>
    <cellStyle name="Accent3" xfId="2608" xr:uid="{00000000-0005-0000-0000-000039470000}"/>
    <cellStyle name="Accent3 - 20%" xfId="27259" xr:uid="{00000000-0005-0000-0000-00003A470000}"/>
    <cellStyle name="Accent3 - 40%" xfId="27260" xr:uid="{00000000-0005-0000-0000-00003B470000}"/>
    <cellStyle name="Accent3 - 60%" xfId="27261" xr:uid="{00000000-0005-0000-0000-00003C470000}"/>
    <cellStyle name="Accent3 10" xfId="27412" xr:uid="{00000000-0005-0000-0000-00003D470000}"/>
    <cellStyle name="Accent3 11" xfId="9331" xr:uid="{00000000-0005-0000-0000-00003E470000}"/>
    <cellStyle name="Accent3 12" xfId="27918" xr:uid="{00000000-0005-0000-0000-00003F470000}"/>
    <cellStyle name="Accent3 13" xfId="27969" xr:uid="{00000000-0005-0000-0000-000040470000}"/>
    <cellStyle name="Accent3 2" xfId="2609" xr:uid="{00000000-0005-0000-0000-000041470000}"/>
    <cellStyle name="Accent3 2 2" xfId="12420" xr:uid="{00000000-0005-0000-0000-000042470000}"/>
    <cellStyle name="Accent3 2 2 2" xfId="26580" xr:uid="{00000000-0005-0000-0000-000043470000}"/>
    <cellStyle name="Accent3 2 3" xfId="22545" xr:uid="{00000000-0005-0000-0000-000044470000}"/>
    <cellStyle name="Accent3 2 4" xfId="9332" xr:uid="{00000000-0005-0000-0000-000045470000}"/>
    <cellStyle name="Accent3 3" xfId="9333" xr:uid="{00000000-0005-0000-0000-000046470000}"/>
    <cellStyle name="Accent3 3 2" xfId="22546" xr:uid="{00000000-0005-0000-0000-000047470000}"/>
    <cellStyle name="Accent3 3 2 2" xfId="26581" xr:uid="{00000000-0005-0000-0000-000048470000}"/>
    <cellStyle name="Accent3 4" xfId="12419" xr:uid="{00000000-0005-0000-0000-000049470000}"/>
    <cellStyle name="Accent3 5" xfId="26579" xr:uid="{00000000-0005-0000-0000-00004A470000}"/>
    <cellStyle name="Accent3 6" xfId="27160" xr:uid="{00000000-0005-0000-0000-00004B470000}"/>
    <cellStyle name="Accent3 7" xfId="27352" xr:uid="{00000000-0005-0000-0000-00004C470000}"/>
    <cellStyle name="Accent3 8" xfId="27366" xr:uid="{00000000-0005-0000-0000-00004D470000}"/>
    <cellStyle name="Accent3 9" xfId="27394" xr:uid="{00000000-0005-0000-0000-00004E470000}"/>
    <cellStyle name="Accent3_EEFF Consolidados" xfId="27262" xr:uid="{00000000-0005-0000-0000-00004F470000}"/>
    <cellStyle name="Accent4" xfId="2610" xr:uid="{00000000-0005-0000-0000-000050470000}"/>
    <cellStyle name="Accent4 - 20%" xfId="27264" xr:uid="{00000000-0005-0000-0000-000051470000}"/>
    <cellStyle name="Accent4 - 40%" xfId="27265" xr:uid="{00000000-0005-0000-0000-000052470000}"/>
    <cellStyle name="Accent4 - 60%" xfId="27266" xr:uid="{00000000-0005-0000-0000-000053470000}"/>
    <cellStyle name="Accent4 10" xfId="27395" xr:uid="{00000000-0005-0000-0000-000054470000}"/>
    <cellStyle name="Accent4 11" xfId="27411" xr:uid="{00000000-0005-0000-0000-000055470000}"/>
    <cellStyle name="Accent4 12" xfId="9334" xr:uid="{00000000-0005-0000-0000-000056470000}"/>
    <cellStyle name="Accent4 13" xfId="27919" xr:uid="{00000000-0005-0000-0000-000057470000}"/>
    <cellStyle name="Accent4 14" xfId="27968" xr:uid="{00000000-0005-0000-0000-000058470000}"/>
    <cellStyle name="Accent4 2" xfId="2611" xr:uid="{00000000-0005-0000-0000-000059470000}"/>
    <cellStyle name="Accent4 2 2" xfId="12422" xr:uid="{00000000-0005-0000-0000-00005A470000}"/>
    <cellStyle name="Accent4 2 2 2" xfId="26583" xr:uid="{00000000-0005-0000-0000-00005B470000}"/>
    <cellStyle name="Accent4 2 3" xfId="22547" xr:uid="{00000000-0005-0000-0000-00005C470000}"/>
    <cellStyle name="Accent4 2 4" xfId="27460" xr:uid="{00000000-0005-0000-0000-00005D470000}"/>
    <cellStyle name="Accent4 2 5" xfId="9335" xr:uid="{00000000-0005-0000-0000-00005E470000}"/>
    <cellStyle name="Accent4 3" xfId="9336" xr:uid="{00000000-0005-0000-0000-00005F470000}"/>
    <cellStyle name="Accent4 3 2" xfId="22548" xr:uid="{00000000-0005-0000-0000-000060470000}"/>
    <cellStyle name="Accent4 3 2 2" xfId="26584" xr:uid="{00000000-0005-0000-0000-000061470000}"/>
    <cellStyle name="Accent4 4" xfId="12421" xr:uid="{00000000-0005-0000-0000-000062470000}"/>
    <cellStyle name="Accent4 5" xfId="26582" xr:uid="{00000000-0005-0000-0000-000063470000}"/>
    <cellStyle name="Accent4 6" xfId="27161" xr:uid="{00000000-0005-0000-0000-000064470000}"/>
    <cellStyle name="Accent4 7" xfId="27263" xr:uid="{00000000-0005-0000-0000-000065470000}"/>
    <cellStyle name="Accent4 8" xfId="27353" xr:uid="{00000000-0005-0000-0000-000066470000}"/>
    <cellStyle name="Accent4 9" xfId="27367" xr:uid="{00000000-0005-0000-0000-000067470000}"/>
    <cellStyle name="Accent4_EEFF Consolidados" xfId="27267" xr:uid="{00000000-0005-0000-0000-000068470000}"/>
    <cellStyle name="Accent5" xfId="2612" xr:uid="{00000000-0005-0000-0000-000069470000}"/>
    <cellStyle name="Accent5 - 20%" xfId="27268" xr:uid="{00000000-0005-0000-0000-00006A470000}"/>
    <cellStyle name="Accent5 - 40%" xfId="27269" xr:uid="{00000000-0005-0000-0000-00006B470000}"/>
    <cellStyle name="Accent5 - 60%" xfId="27270" xr:uid="{00000000-0005-0000-0000-00006C470000}"/>
    <cellStyle name="Accent5 10" xfId="9337" xr:uid="{00000000-0005-0000-0000-00006D470000}"/>
    <cellStyle name="Accent5 11" xfId="27920" xr:uid="{00000000-0005-0000-0000-00006E470000}"/>
    <cellStyle name="Accent5 12" xfId="27967" xr:uid="{00000000-0005-0000-0000-00006F470000}"/>
    <cellStyle name="Accent5 2" xfId="2613" xr:uid="{00000000-0005-0000-0000-000070470000}"/>
    <cellStyle name="Accent5 2 2" xfId="12424" xr:uid="{00000000-0005-0000-0000-000071470000}"/>
    <cellStyle name="Accent5 2 2 2" xfId="26586" xr:uid="{00000000-0005-0000-0000-000072470000}"/>
    <cellStyle name="Accent5 2 3" xfId="22549" xr:uid="{00000000-0005-0000-0000-000073470000}"/>
    <cellStyle name="Accent5 2 4" xfId="9338" xr:uid="{00000000-0005-0000-0000-000074470000}"/>
    <cellStyle name="Accent5 3" xfId="9339" xr:uid="{00000000-0005-0000-0000-000075470000}"/>
    <cellStyle name="Accent5 3 2" xfId="22550" xr:uid="{00000000-0005-0000-0000-000076470000}"/>
    <cellStyle name="Accent5 3 2 2" xfId="26587" xr:uid="{00000000-0005-0000-0000-000077470000}"/>
    <cellStyle name="Accent5 4" xfId="12423" xr:uid="{00000000-0005-0000-0000-000078470000}"/>
    <cellStyle name="Accent5 5" xfId="26585" xr:uid="{00000000-0005-0000-0000-000079470000}"/>
    <cellStyle name="Accent5 6" xfId="27354" xr:uid="{00000000-0005-0000-0000-00007A470000}"/>
    <cellStyle name="Accent5 7" xfId="27368" xr:uid="{00000000-0005-0000-0000-00007B470000}"/>
    <cellStyle name="Accent5 8" xfId="27396" xr:uid="{00000000-0005-0000-0000-00007C470000}"/>
    <cellStyle name="Accent5 9" xfId="27410" xr:uid="{00000000-0005-0000-0000-00007D470000}"/>
    <cellStyle name="Accent5_EEFF Consolidados" xfId="27271" xr:uid="{00000000-0005-0000-0000-00007E470000}"/>
    <cellStyle name="Accent6" xfId="2614" xr:uid="{00000000-0005-0000-0000-00007F470000}"/>
    <cellStyle name="Accent6 - 20%" xfId="27272" xr:uid="{00000000-0005-0000-0000-000080470000}"/>
    <cellStyle name="Accent6 - 40%" xfId="27273" xr:uid="{00000000-0005-0000-0000-000081470000}"/>
    <cellStyle name="Accent6 - 60%" xfId="27274" xr:uid="{00000000-0005-0000-0000-000082470000}"/>
    <cellStyle name="Accent6 10" xfId="9340" xr:uid="{00000000-0005-0000-0000-000083470000}"/>
    <cellStyle name="Accent6 11" xfId="27921" xr:uid="{00000000-0005-0000-0000-000084470000}"/>
    <cellStyle name="Accent6 12" xfId="27966" xr:uid="{00000000-0005-0000-0000-000085470000}"/>
    <cellStyle name="Accent6 2" xfId="2615" xr:uid="{00000000-0005-0000-0000-000086470000}"/>
    <cellStyle name="Accent6 2 2" xfId="12426" xr:uid="{00000000-0005-0000-0000-000087470000}"/>
    <cellStyle name="Accent6 2 2 2" xfId="26589" xr:uid="{00000000-0005-0000-0000-000088470000}"/>
    <cellStyle name="Accent6 2 3" xfId="22551" xr:uid="{00000000-0005-0000-0000-000089470000}"/>
    <cellStyle name="Accent6 2 4" xfId="9341" xr:uid="{00000000-0005-0000-0000-00008A470000}"/>
    <cellStyle name="Accent6 3" xfId="9342" xr:uid="{00000000-0005-0000-0000-00008B470000}"/>
    <cellStyle name="Accent6 3 2" xfId="22552" xr:uid="{00000000-0005-0000-0000-00008C470000}"/>
    <cellStyle name="Accent6 3 2 2" xfId="26590" xr:uid="{00000000-0005-0000-0000-00008D470000}"/>
    <cellStyle name="Accent6 4" xfId="12425" xr:uid="{00000000-0005-0000-0000-00008E470000}"/>
    <cellStyle name="Accent6 5" xfId="26588" xr:uid="{00000000-0005-0000-0000-00008F470000}"/>
    <cellStyle name="Accent6 6" xfId="27355" xr:uid="{00000000-0005-0000-0000-000090470000}"/>
    <cellStyle name="Accent6 7" xfId="27369" xr:uid="{00000000-0005-0000-0000-000091470000}"/>
    <cellStyle name="Accent6 8" xfId="27397" xr:uid="{00000000-0005-0000-0000-000092470000}"/>
    <cellStyle name="Accent6 9" xfId="27409" xr:uid="{00000000-0005-0000-0000-000093470000}"/>
    <cellStyle name="Accent6_EEFF Consolidados" xfId="27275" xr:uid="{00000000-0005-0000-0000-000094470000}"/>
    <cellStyle name="acct" xfId="2616" xr:uid="{00000000-0005-0000-0000-000095470000}"/>
    <cellStyle name="acct 2" xfId="2617" xr:uid="{00000000-0005-0000-0000-000096470000}"/>
    <cellStyle name="acct 2 2" xfId="9345" xr:uid="{00000000-0005-0000-0000-000097470000}"/>
    <cellStyle name="acct 2 2 2" xfId="19771" xr:uid="{00000000-0005-0000-0000-000098470000}"/>
    <cellStyle name="acct 2 2 3" xfId="15836" xr:uid="{00000000-0005-0000-0000-000099470000}"/>
    <cellStyle name="acct 2 2 4" xfId="22554" xr:uid="{00000000-0005-0000-0000-00009A470000}"/>
    <cellStyle name="acct 2 3" xfId="17279" xr:uid="{00000000-0005-0000-0000-00009B470000}"/>
    <cellStyle name="acct 2 4" xfId="12428" xr:uid="{00000000-0005-0000-0000-00009C470000}"/>
    <cellStyle name="acct 2 5" xfId="22553" xr:uid="{00000000-0005-0000-0000-00009D470000}"/>
    <cellStyle name="acct 2 6" xfId="9344" xr:uid="{00000000-0005-0000-0000-00009E470000}"/>
    <cellStyle name="acct 3" xfId="9346" xr:uid="{00000000-0005-0000-0000-00009F470000}"/>
    <cellStyle name="acct 3 2" xfId="19772" xr:uid="{00000000-0005-0000-0000-0000A0470000}"/>
    <cellStyle name="acct 3 3" xfId="15837" xr:uid="{00000000-0005-0000-0000-0000A1470000}"/>
    <cellStyle name="acct 3 4" xfId="22555" xr:uid="{00000000-0005-0000-0000-0000A2470000}"/>
    <cellStyle name="acct 4" xfId="9347" xr:uid="{00000000-0005-0000-0000-0000A3470000}"/>
    <cellStyle name="acct 4 2" xfId="19770" xr:uid="{00000000-0005-0000-0000-0000A4470000}"/>
    <cellStyle name="acct 4 3" xfId="15835" xr:uid="{00000000-0005-0000-0000-0000A5470000}"/>
    <cellStyle name="acct 4 4" xfId="22556" xr:uid="{00000000-0005-0000-0000-0000A6470000}"/>
    <cellStyle name="acct 5" xfId="9348" xr:uid="{00000000-0005-0000-0000-0000A7470000}"/>
    <cellStyle name="acct 5 2" xfId="22557" xr:uid="{00000000-0005-0000-0000-0000A8470000}"/>
    <cellStyle name="acct 6" xfId="12427" xr:uid="{00000000-0005-0000-0000-0000A9470000}"/>
    <cellStyle name="acct 7" xfId="9343" xr:uid="{00000000-0005-0000-0000-0000AA470000}"/>
    <cellStyle name="act" xfId="2618" xr:uid="{00000000-0005-0000-0000-0000AB470000}"/>
    <cellStyle name="act 2" xfId="2619" xr:uid="{00000000-0005-0000-0000-0000AC470000}"/>
    <cellStyle name="act 2 2" xfId="12430" xr:uid="{00000000-0005-0000-0000-0000AD470000}"/>
    <cellStyle name="act 2 3" xfId="9350" xr:uid="{00000000-0005-0000-0000-0000AE470000}"/>
    <cellStyle name="act 3" xfId="9351" xr:uid="{00000000-0005-0000-0000-0000AF470000}"/>
    <cellStyle name="act 3 2" xfId="22558" xr:uid="{00000000-0005-0000-0000-0000B0470000}"/>
    <cellStyle name="act 4" xfId="12429" xr:uid="{00000000-0005-0000-0000-0000B1470000}"/>
    <cellStyle name="act 5" xfId="9349" xr:uid="{00000000-0005-0000-0000-0000B2470000}"/>
    <cellStyle name="Actual data" xfId="2620" xr:uid="{00000000-0005-0000-0000-0000B3470000}"/>
    <cellStyle name="Actual data 2" xfId="12431" xr:uid="{00000000-0005-0000-0000-0000B4470000}"/>
    <cellStyle name="Actual data 3" xfId="9352" xr:uid="{00000000-0005-0000-0000-0000B5470000}"/>
    <cellStyle name="Actual year" xfId="2621" xr:uid="{00000000-0005-0000-0000-0000B6470000}"/>
    <cellStyle name="Actual year 2" xfId="12432" xr:uid="{00000000-0005-0000-0000-0000B7470000}"/>
    <cellStyle name="Actual year 3" xfId="9353" xr:uid="{00000000-0005-0000-0000-0000B8470000}"/>
    <cellStyle name="Actuals Cells" xfId="2622" xr:uid="{00000000-0005-0000-0000-0000B9470000}"/>
    <cellStyle name="Actuals Cells 2" xfId="9355" xr:uid="{00000000-0005-0000-0000-0000BA470000}"/>
    <cellStyle name="Actuals Cells 2 2" xfId="12434" xr:uid="{00000000-0005-0000-0000-0000BB470000}"/>
    <cellStyle name="Actuals Cells 3" xfId="12433" xr:uid="{00000000-0005-0000-0000-0000BC470000}"/>
    <cellStyle name="Actuals Cells 4" xfId="9354" xr:uid="{00000000-0005-0000-0000-0000BD470000}"/>
    <cellStyle name="Addon output" xfId="2623" xr:uid="{00000000-0005-0000-0000-0000BE470000}"/>
    <cellStyle name="Addon output 2" xfId="12435" xr:uid="{00000000-0005-0000-0000-0000BF470000}"/>
    <cellStyle name="Addon output 3" xfId="9356" xr:uid="{00000000-0005-0000-0000-0000C0470000}"/>
    <cellStyle name="AFE" xfId="2624" xr:uid="{00000000-0005-0000-0000-0000C1470000}"/>
    <cellStyle name="AFE 2" xfId="9358" xr:uid="{00000000-0005-0000-0000-0000C2470000}"/>
    <cellStyle name="AFE 2 2" xfId="20402" xr:uid="{00000000-0005-0000-0000-0000C3470000}"/>
    <cellStyle name="AFE 2 3" xfId="15839" xr:uid="{00000000-0005-0000-0000-0000C4470000}"/>
    <cellStyle name="AFE 3" xfId="9359" xr:uid="{00000000-0005-0000-0000-0000C5470000}"/>
    <cellStyle name="AFE 3 2" xfId="19773" xr:uid="{00000000-0005-0000-0000-0000C6470000}"/>
    <cellStyle name="AFE 3 3" xfId="15838" xr:uid="{00000000-0005-0000-0000-0000C7470000}"/>
    <cellStyle name="AFE 3 4" xfId="22559" xr:uid="{00000000-0005-0000-0000-0000C8470000}"/>
    <cellStyle name="AFE 4" xfId="9360" xr:uid="{00000000-0005-0000-0000-0000C9470000}"/>
    <cellStyle name="AFE 4 2" xfId="22560" xr:uid="{00000000-0005-0000-0000-0000CA470000}"/>
    <cellStyle name="AFE 5" xfId="12436" xr:uid="{00000000-0005-0000-0000-0000CB470000}"/>
    <cellStyle name="AFE 5 2" xfId="23229" xr:uid="{00000000-0005-0000-0000-0000CC470000}"/>
    <cellStyle name="AFE 6" xfId="9357" xr:uid="{00000000-0005-0000-0000-0000CD470000}"/>
    <cellStyle name="AJHCustom" xfId="2625" xr:uid="{00000000-0005-0000-0000-0000CE470000}"/>
    <cellStyle name="AJHCustom 2" xfId="2626" xr:uid="{00000000-0005-0000-0000-0000CF470000}"/>
    <cellStyle name="AJHCustom 2 2" xfId="9363" xr:uid="{00000000-0005-0000-0000-0000D0470000}"/>
    <cellStyle name="AJHCustom 2 2 2" xfId="19775" xr:uid="{00000000-0005-0000-0000-0000D1470000}"/>
    <cellStyle name="AJHCustom 2 2 3" xfId="15841" xr:uid="{00000000-0005-0000-0000-0000D2470000}"/>
    <cellStyle name="AJHCustom 2 2 4" xfId="22562" xr:uid="{00000000-0005-0000-0000-0000D3470000}"/>
    <cellStyle name="AJHCustom 2 3" xfId="17280" xr:uid="{00000000-0005-0000-0000-0000D4470000}"/>
    <cellStyle name="AJHCustom 2 4" xfId="12438" xr:uid="{00000000-0005-0000-0000-0000D5470000}"/>
    <cellStyle name="AJHCustom 2 5" xfId="22561" xr:uid="{00000000-0005-0000-0000-0000D6470000}"/>
    <cellStyle name="AJHCustom 2 6" xfId="9362" xr:uid="{00000000-0005-0000-0000-0000D7470000}"/>
    <cellStyle name="AJHCustom 3" xfId="9364" xr:uid="{00000000-0005-0000-0000-0000D8470000}"/>
    <cellStyle name="AJHCustom 3 2" xfId="19776" xr:uid="{00000000-0005-0000-0000-0000D9470000}"/>
    <cellStyle name="AJHCustom 3 3" xfId="15842" xr:uid="{00000000-0005-0000-0000-0000DA470000}"/>
    <cellStyle name="AJHCustom 3 4" xfId="22563" xr:uid="{00000000-0005-0000-0000-0000DB470000}"/>
    <cellStyle name="AJHCustom 4" xfId="9365" xr:uid="{00000000-0005-0000-0000-0000DC470000}"/>
    <cellStyle name="AJHCustom 4 2" xfId="19774" xr:uid="{00000000-0005-0000-0000-0000DD470000}"/>
    <cellStyle name="AJHCustom 4 3" xfId="15840" xr:uid="{00000000-0005-0000-0000-0000DE470000}"/>
    <cellStyle name="AJHCustom 4 4" xfId="22564" xr:uid="{00000000-0005-0000-0000-0000DF470000}"/>
    <cellStyle name="AJHCustom 5" xfId="9366" xr:uid="{00000000-0005-0000-0000-0000E0470000}"/>
    <cellStyle name="AJHCustom 5 2" xfId="22565" xr:uid="{00000000-0005-0000-0000-0000E1470000}"/>
    <cellStyle name="AJHCustom 6" xfId="12437" xr:uid="{00000000-0005-0000-0000-0000E2470000}"/>
    <cellStyle name="AJHCustom 7" xfId="9361" xr:uid="{00000000-0005-0000-0000-0000E3470000}"/>
    <cellStyle name="Andre's Title" xfId="2627" xr:uid="{00000000-0005-0000-0000-0000E4470000}"/>
    <cellStyle name="Andre's Title 2" xfId="12439" xr:uid="{00000000-0005-0000-0000-0000E5470000}"/>
    <cellStyle name="Andre's Title 3" xfId="9367" xr:uid="{00000000-0005-0000-0000-0000E6470000}"/>
    <cellStyle name="Anm källa" xfId="2628" xr:uid="{00000000-0005-0000-0000-0000E7470000}"/>
    <cellStyle name="Anm källa 2" xfId="2629" xr:uid="{00000000-0005-0000-0000-0000E8470000}"/>
    <cellStyle name="Anm källa 2 2" xfId="22566" xr:uid="{00000000-0005-0000-0000-0000E9470000}"/>
    <cellStyle name="Anm källa 2 3" xfId="9369" xr:uid="{00000000-0005-0000-0000-0000EA470000}"/>
    <cellStyle name="Anm källa 3" xfId="12440" xr:uid="{00000000-0005-0000-0000-0000EB470000}"/>
    <cellStyle name="Anm källa 4" xfId="9368" xr:uid="{00000000-0005-0000-0000-0000EC470000}"/>
    <cellStyle name="Arial 10" xfId="2630" xr:uid="{00000000-0005-0000-0000-0000ED470000}"/>
    <cellStyle name="Arial 10 2" xfId="17281" xr:uid="{00000000-0005-0000-0000-0000EE470000}"/>
    <cellStyle name="Arial 10 3" xfId="12441" xr:uid="{00000000-0005-0000-0000-0000EF470000}"/>
    <cellStyle name="Arial 10 4" xfId="9370" xr:uid="{00000000-0005-0000-0000-0000F0470000}"/>
    <cellStyle name="Arial 12" xfId="2631" xr:uid="{00000000-0005-0000-0000-0000F1470000}"/>
    <cellStyle name="Arial 12 2" xfId="12442" xr:uid="{00000000-0005-0000-0000-0000F2470000}"/>
    <cellStyle name="Arial 12 3" xfId="9371" xr:uid="{00000000-0005-0000-0000-0000F3470000}"/>
    <cellStyle name="Arial6Bold" xfId="2632" xr:uid="{00000000-0005-0000-0000-0000F4470000}"/>
    <cellStyle name="Arial6Bold 2" xfId="12443" xr:uid="{00000000-0005-0000-0000-0000F5470000}"/>
    <cellStyle name="Arial6Bold 3" xfId="9372" xr:uid="{00000000-0005-0000-0000-0000F6470000}"/>
    <cellStyle name="Arial8Bold" xfId="2633" xr:uid="{00000000-0005-0000-0000-0000F7470000}"/>
    <cellStyle name="Arial8Bold 2" xfId="12444" xr:uid="{00000000-0005-0000-0000-0000F8470000}"/>
    <cellStyle name="Arial8Bold 3" xfId="9373" xr:uid="{00000000-0005-0000-0000-0000F9470000}"/>
    <cellStyle name="Arial8Italic" xfId="2634" xr:uid="{00000000-0005-0000-0000-0000FA470000}"/>
    <cellStyle name="Arial8Italic 2" xfId="12445" xr:uid="{00000000-0005-0000-0000-0000FB470000}"/>
    <cellStyle name="Arial8Italic 3" xfId="9374" xr:uid="{00000000-0005-0000-0000-0000FC470000}"/>
    <cellStyle name="ArialNormal" xfId="2635" xr:uid="{00000000-0005-0000-0000-0000FD470000}"/>
    <cellStyle name="ArialNormal 2" xfId="2636" xr:uid="{00000000-0005-0000-0000-0000FE470000}"/>
    <cellStyle name="ArialNormal 2 2" xfId="22567" xr:uid="{00000000-0005-0000-0000-0000FF470000}"/>
    <cellStyle name="ArialNormal 2 3" xfId="9376" xr:uid="{00000000-0005-0000-0000-000000480000}"/>
    <cellStyle name="ArialNormal 3" xfId="12446" xr:uid="{00000000-0005-0000-0000-000001480000}"/>
    <cellStyle name="ArialNormal 4" xfId="9375" xr:uid="{00000000-0005-0000-0000-000002480000}"/>
    <cellStyle name="Assumption" xfId="2637" xr:uid="{00000000-0005-0000-0000-000003480000}"/>
    <cellStyle name="Assumption 2" xfId="12447" xr:uid="{00000000-0005-0000-0000-000004480000}"/>
    <cellStyle name="Assumption 3" xfId="9377" xr:uid="{00000000-0005-0000-0000-000005480000}"/>
    <cellStyle name="AutoFormat Options" xfId="2638" xr:uid="{00000000-0005-0000-0000-000006480000}"/>
    <cellStyle name="AutoFormat Options 2" xfId="2639" xr:uid="{00000000-0005-0000-0000-000007480000}"/>
    <cellStyle name="AutoFormat Options 2 2" xfId="22568" xr:uid="{00000000-0005-0000-0000-000008480000}"/>
    <cellStyle name="AutoFormat Options 2 3" xfId="9379" xr:uid="{00000000-0005-0000-0000-000009480000}"/>
    <cellStyle name="AutoFormat Options 3" xfId="12448" xr:uid="{00000000-0005-0000-0000-00000A480000}"/>
    <cellStyle name="AutoFormat Options 4" xfId="9378" xr:uid="{00000000-0005-0000-0000-00000B480000}"/>
    <cellStyle name="Bad" xfId="2640" xr:uid="{00000000-0005-0000-0000-00000C480000}"/>
    <cellStyle name="Bad 2" xfId="12449" xr:uid="{00000000-0005-0000-0000-00000D480000}"/>
    <cellStyle name="Bad 2 2" xfId="24135" xr:uid="{00000000-0005-0000-0000-00000E480000}"/>
    <cellStyle name="Bad 3" xfId="24136" xr:uid="{00000000-0005-0000-0000-00000F480000}"/>
    <cellStyle name="Bad 4" xfId="27162" xr:uid="{00000000-0005-0000-0000-000010480000}"/>
    <cellStyle name="Bad 5" xfId="9380" xr:uid="{00000000-0005-0000-0000-000011480000}"/>
    <cellStyle name="Bad_PUBLICIDAD BRUTA Mar" xfId="24569" xr:uid="{00000000-0005-0000-0000-000012480000}"/>
    <cellStyle name="Banner" xfId="2641" xr:uid="{00000000-0005-0000-0000-000013480000}"/>
    <cellStyle name="Banner 2" xfId="12450" xr:uid="{00000000-0005-0000-0000-000014480000}"/>
    <cellStyle name="Banner 3" xfId="9381" xr:uid="{00000000-0005-0000-0000-000015480000}"/>
    <cellStyle name="bbox" xfId="2642" xr:uid="{00000000-0005-0000-0000-000016480000}"/>
    <cellStyle name="bbox 2" xfId="12451" xr:uid="{00000000-0005-0000-0000-000017480000}"/>
    <cellStyle name="bbox 3" xfId="9382" xr:uid="{00000000-0005-0000-0000-000018480000}"/>
    <cellStyle name="bch" xfId="20617" xr:uid="{00000000-0005-0000-0000-000019480000}"/>
    <cellStyle name="bch 2" xfId="22982" xr:uid="{00000000-0005-0000-0000-00001A480000}"/>
    <cellStyle name="bch 2 2" xfId="22988" xr:uid="{00000000-0005-0000-0000-00001B480000}"/>
    <cellStyle name="bch 3" xfId="24586" xr:uid="{00000000-0005-0000-0000-00001C480000}"/>
    <cellStyle name="bch 3 2" xfId="24598" xr:uid="{00000000-0005-0000-0000-00001D480000}"/>
    <cellStyle name="bch 4" xfId="24590" xr:uid="{00000000-0005-0000-0000-00001E480000}"/>
    <cellStyle name="bch_Key_Measures_(Total_Universe)_-_BETA_August_2013-1" xfId="22989" xr:uid="{00000000-0005-0000-0000-00001F480000}"/>
    <cellStyle name="bci" xfId="20618" xr:uid="{00000000-0005-0000-0000-000020480000}"/>
    <cellStyle name="bci 2" xfId="22983" xr:uid="{00000000-0005-0000-0000-000021480000}"/>
    <cellStyle name="bci 2 2" xfId="22990" xr:uid="{00000000-0005-0000-0000-000022480000}"/>
    <cellStyle name="bci 3" xfId="24587" xr:uid="{00000000-0005-0000-0000-000023480000}"/>
    <cellStyle name="bci 3 2" xfId="24601" xr:uid="{00000000-0005-0000-0000-000024480000}"/>
    <cellStyle name="bci 4" xfId="24591" xr:uid="{00000000-0005-0000-0000-000025480000}"/>
    <cellStyle name="bci_Key_Measures_(Total_Universe)_-_BETA_August_2013-1" xfId="22991" xr:uid="{00000000-0005-0000-0000-000026480000}"/>
    <cellStyle name="Besuchter Hyperlink" xfId="2643" xr:uid="{00000000-0005-0000-0000-000027480000}"/>
    <cellStyle name="Besuchter Hyperlink 2" xfId="9384" xr:uid="{00000000-0005-0000-0000-000028480000}"/>
    <cellStyle name="Besuchter Hyperlink 2 2" xfId="15844" xr:uid="{00000000-0005-0000-0000-000029480000}"/>
    <cellStyle name="Besuchter Hyperlink 2 3" xfId="22569" xr:uid="{00000000-0005-0000-0000-00002A480000}"/>
    <cellStyle name="Besuchter Hyperlink 3" xfId="9385" xr:uid="{00000000-0005-0000-0000-00002B480000}"/>
    <cellStyle name="Besuchter Hyperlink 3 2" xfId="15843" xr:uid="{00000000-0005-0000-0000-00002C480000}"/>
    <cellStyle name="Besuchter Hyperlink 3 3" xfId="22570" xr:uid="{00000000-0005-0000-0000-00002D480000}"/>
    <cellStyle name="Besuchter Hyperlink 4" xfId="12452" xr:uid="{00000000-0005-0000-0000-00002E480000}"/>
    <cellStyle name="Besuchter Hyperlink 5" xfId="9383" xr:uid="{00000000-0005-0000-0000-00002F480000}"/>
    <cellStyle name="BLACK" xfId="2644" xr:uid="{00000000-0005-0000-0000-000030480000}"/>
    <cellStyle name="BLACK 2" xfId="12453" xr:uid="{00000000-0005-0000-0000-000031480000}"/>
    <cellStyle name="BLACK 3" xfId="9386" xr:uid="{00000000-0005-0000-0000-000032480000}"/>
    <cellStyle name="black-white" xfId="2645" xr:uid="{00000000-0005-0000-0000-000033480000}"/>
    <cellStyle name="black-white 2" xfId="12454" xr:uid="{00000000-0005-0000-0000-000034480000}"/>
    <cellStyle name="black-white 3" xfId="9387" xr:uid="{00000000-0005-0000-0000-000035480000}"/>
    <cellStyle name="black-white small" xfId="2646" xr:uid="{00000000-0005-0000-0000-000036480000}"/>
    <cellStyle name="black-white small 2" xfId="12455" xr:uid="{00000000-0005-0000-0000-000037480000}"/>
    <cellStyle name="black-white small 3" xfId="9388" xr:uid="{00000000-0005-0000-0000-000038480000}"/>
    <cellStyle name="Blank" xfId="2647" xr:uid="{00000000-0005-0000-0000-000039480000}"/>
    <cellStyle name="Blank 2" xfId="12456" xr:uid="{00000000-0005-0000-0000-00003A480000}"/>
    <cellStyle name="Blank 3" xfId="9389" xr:uid="{00000000-0005-0000-0000-00003B480000}"/>
    <cellStyle name="Blue" xfId="2648" xr:uid="{00000000-0005-0000-0000-00003C480000}"/>
    <cellStyle name="Blue - Normal" xfId="2649" xr:uid="{00000000-0005-0000-0000-00003D480000}"/>
    <cellStyle name="Blue - Normal 2" xfId="12458" xr:uid="{00000000-0005-0000-0000-00003E480000}"/>
    <cellStyle name="Blue - Normal 3" xfId="9391" xr:uid="{00000000-0005-0000-0000-00003F480000}"/>
    <cellStyle name="Blue - small" xfId="2650" xr:uid="{00000000-0005-0000-0000-000040480000}"/>
    <cellStyle name="Blue - small 2" xfId="12459" xr:uid="{00000000-0005-0000-0000-000041480000}"/>
    <cellStyle name="Blue - small 3" xfId="9392" xr:uid="{00000000-0005-0000-0000-000042480000}"/>
    <cellStyle name="Blue - underline, small" xfId="2651" xr:uid="{00000000-0005-0000-0000-000043480000}"/>
    <cellStyle name="Blue - underline, small 2" xfId="12460" xr:uid="{00000000-0005-0000-0000-000044480000}"/>
    <cellStyle name="Blue - underline, small 3" xfId="9393" xr:uid="{00000000-0005-0000-0000-000045480000}"/>
    <cellStyle name="Blue 10" xfId="20619" xr:uid="{00000000-0005-0000-0000-000046480000}"/>
    <cellStyle name="Blue 11" xfId="20752" xr:uid="{00000000-0005-0000-0000-000047480000}"/>
    <cellStyle name="Blue 12" xfId="23276" xr:uid="{00000000-0005-0000-0000-000048480000}"/>
    <cellStyle name="Blue 13" xfId="9390" xr:uid="{00000000-0005-0000-0000-000049480000}"/>
    <cellStyle name="Blue 14" xfId="27922" xr:uid="{00000000-0005-0000-0000-00004A480000}"/>
    <cellStyle name="Blue 15" xfId="27980" xr:uid="{00000000-0005-0000-0000-00004B480000}"/>
    <cellStyle name="Blue 2" xfId="2652" xr:uid="{00000000-0005-0000-0000-00004C480000}"/>
    <cellStyle name="Blue 2 2" xfId="12461" xr:uid="{00000000-0005-0000-0000-00004D480000}"/>
    <cellStyle name="Blue 2 3" xfId="9394" xr:uid="{00000000-0005-0000-0000-00004E480000}"/>
    <cellStyle name="Blue 3" xfId="2653" xr:uid="{00000000-0005-0000-0000-00004F480000}"/>
    <cellStyle name="Blue 3 2" xfId="12462" xr:uid="{00000000-0005-0000-0000-000050480000}"/>
    <cellStyle name="Blue 3 3" xfId="9395" xr:uid="{00000000-0005-0000-0000-000051480000}"/>
    <cellStyle name="Blue 4" xfId="2654" xr:uid="{00000000-0005-0000-0000-000052480000}"/>
    <cellStyle name="Blue 4 2" xfId="15845" xr:uid="{00000000-0005-0000-0000-000053480000}"/>
    <cellStyle name="Blue 4 3" xfId="9396" xr:uid="{00000000-0005-0000-0000-000054480000}"/>
    <cellStyle name="Blue 5" xfId="2655" xr:uid="{00000000-0005-0000-0000-000055480000}"/>
    <cellStyle name="Blue 5 2" xfId="17282" xr:uid="{00000000-0005-0000-0000-000056480000}"/>
    <cellStyle name="Blue 5 3" xfId="9397" xr:uid="{00000000-0005-0000-0000-000057480000}"/>
    <cellStyle name="Blue 6" xfId="2656" xr:uid="{00000000-0005-0000-0000-000058480000}"/>
    <cellStyle name="Blue 7" xfId="2657" xr:uid="{00000000-0005-0000-0000-000059480000}"/>
    <cellStyle name="Blue 8" xfId="12457" xr:uid="{00000000-0005-0000-0000-00005A480000}"/>
    <cellStyle name="Blue 9" xfId="20423" xr:uid="{00000000-0005-0000-0000-00005B480000}"/>
    <cellStyle name="blue shading" xfId="2658" xr:uid="{00000000-0005-0000-0000-00005C480000}"/>
    <cellStyle name="blue shading 2" xfId="12463" xr:uid="{00000000-0005-0000-0000-00005D480000}"/>
    <cellStyle name="blue shading 3" xfId="9398" xr:uid="{00000000-0005-0000-0000-00005E480000}"/>
    <cellStyle name="Blue Title" xfId="2659" xr:uid="{00000000-0005-0000-0000-00005F480000}"/>
    <cellStyle name="Blue Title 2" xfId="2660" xr:uid="{00000000-0005-0000-0000-000060480000}"/>
    <cellStyle name="Blue Title 2 2" xfId="12465" xr:uid="{00000000-0005-0000-0000-000061480000}"/>
    <cellStyle name="Blue Title 2 3" xfId="9400" xr:uid="{00000000-0005-0000-0000-000062480000}"/>
    <cellStyle name="Blue Title 3" xfId="9401" xr:uid="{00000000-0005-0000-0000-000063480000}"/>
    <cellStyle name="Blue Title 3 2" xfId="22571" xr:uid="{00000000-0005-0000-0000-000064480000}"/>
    <cellStyle name="Blue Title 4" xfId="12464" xr:uid="{00000000-0005-0000-0000-000065480000}"/>
    <cellStyle name="Blue Title 5" xfId="9399" xr:uid="{00000000-0005-0000-0000-000066480000}"/>
    <cellStyle name="blue$00" xfId="2661" xr:uid="{00000000-0005-0000-0000-000067480000}"/>
    <cellStyle name="blue$00 2" xfId="12466" xr:uid="{00000000-0005-0000-0000-000068480000}"/>
    <cellStyle name="blue$00 3" xfId="9402" xr:uid="{00000000-0005-0000-0000-000069480000}"/>
    <cellStyle name="Blue_Aster Business Plan - Final Sept '05 " xfId="2662" xr:uid="{00000000-0005-0000-0000-00006A480000}"/>
    <cellStyle name="bluenodec" xfId="2663" xr:uid="{00000000-0005-0000-0000-00006B480000}"/>
    <cellStyle name="bluenodec 2" xfId="2664" xr:uid="{00000000-0005-0000-0000-00006C480000}"/>
    <cellStyle name="bluenodec 2 2" xfId="22572" xr:uid="{00000000-0005-0000-0000-00006D480000}"/>
    <cellStyle name="bluenodec 2 3" xfId="9404" xr:uid="{00000000-0005-0000-0000-00006E480000}"/>
    <cellStyle name="bluenodec 3" xfId="12467" xr:uid="{00000000-0005-0000-0000-00006F480000}"/>
    <cellStyle name="bluenodec 4" xfId="9403" xr:uid="{00000000-0005-0000-0000-000070480000}"/>
    <cellStyle name="bluepercent" xfId="2665" xr:uid="{00000000-0005-0000-0000-000071480000}"/>
    <cellStyle name="bluepercent 2" xfId="12468" xr:uid="{00000000-0005-0000-0000-000072480000}"/>
    <cellStyle name="bluepercent 3" xfId="9405" xr:uid="{00000000-0005-0000-0000-000073480000}"/>
    <cellStyle name="Body_$Dollars" xfId="2666" xr:uid="{00000000-0005-0000-0000-000074480000}"/>
    <cellStyle name="Bold/Border" xfId="2667" xr:uid="{00000000-0005-0000-0000-000075480000}"/>
    <cellStyle name="Bold/Border 2" xfId="12469" xr:uid="{00000000-0005-0000-0000-000076480000}"/>
    <cellStyle name="Bold/Border 3" xfId="9406" xr:uid="{00000000-0005-0000-0000-000077480000}"/>
    <cellStyle name="bord" xfId="2668" xr:uid="{00000000-0005-0000-0000-000078480000}"/>
    <cellStyle name="bord 2" xfId="2669" xr:uid="{00000000-0005-0000-0000-000079480000}"/>
    <cellStyle name="bord 2 2" xfId="12471" xr:uid="{00000000-0005-0000-0000-00007A480000}"/>
    <cellStyle name="bord 2 3" xfId="9408" xr:uid="{00000000-0005-0000-0000-00007B480000}"/>
    <cellStyle name="bord 3" xfId="9409" xr:uid="{00000000-0005-0000-0000-00007C480000}"/>
    <cellStyle name="bord 3 2" xfId="22573" xr:uid="{00000000-0005-0000-0000-00007D480000}"/>
    <cellStyle name="bord 4" xfId="12470" xr:uid="{00000000-0005-0000-0000-00007E480000}"/>
    <cellStyle name="bord 5" xfId="9407" xr:uid="{00000000-0005-0000-0000-00007F480000}"/>
    <cellStyle name="Border Heavy" xfId="2670" xr:uid="{00000000-0005-0000-0000-000080480000}"/>
    <cellStyle name="Border Heavy 2" xfId="12472" xr:uid="{00000000-0005-0000-0000-000081480000}"/>
    <cellStyle name="Border Heavy 3" xfId="9410" xr:uid="{00000000-0005-0000-0000-000082480000}"/>
    <cellStyle name="Border Thin" xfId="2671" xr:uid="{00000000-0005-0000-0000-000083480000}"/>
    <cellStyle name="Border Thin 2" xfId="12473" xr:uid="{00000000-0005-0000-0000-000084480000}"/>
    <cellStyle name="Border Thin 3" xfId="9411" xr:uid="{00000000-0005-0000-0000-000085480000}"/>
    <cellStyle name="Border Years" xfId="2672" xr:uid="{00000000-0005-0000-0000-000086480000}"/>
    <cellStyle name="Border Years 2" xfId="12474" xr:uid="{00000000-0005-0000-0000-000087480000}"/>
    <cellStyle name="Border Years 3" xfId="9412" xr:uid="{00000000-0005-0000-0000-000088480000}"/>
    <cellStyle name="Bottom Edge" xfId="2673" xr:uid="{00000000-0005-0000-0000-000089480000}"/>
    <cellStyle name="Bottom Edge 2" xfId="2674" xr:uid="{00000000-0005-0000-0000-00008A480000}"/>
    <cellStyle name="Bottom Edge 2 2" xfId="9415" xr:uid="{00000000-0005-0000-0000-00008B480000}"/>
    <cellStyle name="Bottom Edge 2 2 2" xfId="19778" xr:uid="{00000000-0005-0000-0000-00008C480000}"/>
    <cellStyle name="Bottom Edge 2 2 3" xfId="15847" xr:uid="{00000000-0005-0000-0000-00008D480000}"/>
    <cellStyle name="Bottom Edge 2 2 4" xfId="22575" xr:uid="{00000000-0005-0000-0000-00008E480000}"/>
    <cellStyle name="Bottom Edge 2 3" xfId="17283" xr:uid="{00000000-0005-0000-0000-00008F480000}"/>
    <cellStyle name="Bottom Edge 2 4" xfId="12476" xr:uid="{00000000-0005-0000-0000-000090480000}"/>
    <cellStyle name="Bottom Edge 2 5" xfId="22574" xr:uid="{00000000-0005-0000-0000-000091480000}"/>
    <cellStyle name="Bottom Edge 2 6" xfId="9414" xr:uid="{00000000-0005-0000-0000-000092480000}"/>
    <cellStyle name="Bottom Edge 3" xfId="9416" xr:uid="{00000000-0005-0000-0000-000093480000}"/>
    <cellStyle name="Bottom Edge 3 2" xfId="19779" xr:uid="{00000000-0005-0000-0000-000094480000}"/>
    <cellStyle name="Bottom Edge 3 3" xfId="15848" xr:uid="{00000000-0005-0000-0000-000095480000}"/>
    <cellStyle name="Bottom Edge 3 4" xfId="22576" xr:uid="{00000000-0005-0000-0000-000096480000}"/>
    <cellStyle name="Bottom Edge 4" xfId="9417" xr:uid="{00000000-0005-0000-0000-000097480000}"/>
    <cellStyle name="Bottom Edge 4 2" xfId="19777" xr:uid="{00000000-0005-0000-0000-000098480000}"/>
    <cellStyle name="Bottom Edge 4 3" xfId="15846" xr:uid="{00000000-0005-0000-0000-000099480000}"/>
    <cellStyle name="Bottom Edge 4 4" xfId="22577" xr:uid="{00000000-0005-0000-0000-00009A480000}"/>
    <cellStyle name="Bottom Edge 5" xfId="9418" xr:uid="{00000000-0005-0000-0000-00009B480000}"/>
    <cellStyle name="Bottom Edge 5 2" xfId="22578" xr:uid="{00000000-0005-0000-0000-00009C480000}"/>
    <cellStyle name="Bottom Edge 6" xfId="12475" xr:uid="{00000000-0005-0000-0000-00009D480000}"/>
    <cellStyle name="Bottom Edge 7" xfId="9413" xr:uid="{00000000-0005-0000-0000-00009E480000}"/>
    <cellStyle name="Breadcrumb" xfId="2675" xr:uid="{00000000-0005-0000-0000-00009F480000}"/>
    <cellStyle name="Breadcrumb 2" xfId="12477" xr:uid="{00000000-0005-0000-0000-0000A0480000}"/>
    <cellStyle name="Breadcrumb 3" xfId="9419" xr:uid="{00000000-0005-0000-0000-0000A1480000}"/>
    <cellStyle name="British Pound" xfId="2676" xr:uid="{00000000-0005-0000-0000-0000A2480000}"/>
    <cellStyle name="British Pound 2" xfId="12478" xr:uid="{00000000-0005-0000-0000-0000A3480000}"/>
    <cellStyle name="British Pound 3" xfId="9420" xr:uid="{00000000-0005-0000-0000-0000A4480000}"/>
    <cellStyle name="Buena 2" xfId="2677" xr:uid="{00000000-0005-0000-0000-0000A5480000}"/>
    <cellStyle name="Buena 2 2" xfId="12480" xr:uid="{00000000-0005-0000-0000-0000A6480000}"/>
    <cellStyle name="Buena 2 2 2" xfId="24137" xr:uid="{00000000-0005-0000-0000-0000A7480000}"/>
    <cellStyle name="Buena 2 3" xfId="24138" xr:uid="{00000000-0005-0000-0000-0000A8480000}"/>
    <cellStyle name="Buena 2 4" xfId="27461" xr:uid="{00000000-0005-0000-0000-0000A9480000}"/>
    <cellStyle name="Buena 2 5" xfId="9422" xr:uid="{00000000-0005-0000-0000-0000AA480000}"/>
    <cellStyle name="Buena 3" xfId="2678" xr:uid="{00000000-0005-0000-0000-0000AB480000}"/>
    <cellStyle name="Buena 3 2" xfId="12481" xr:uid="{00000000-0005-0000-0000-0000AC480000}"/>
    <cellStyle name="Buena 3 2 2" xfId="24139" xr:uid="{00000000-0005-0000-0000-0000AD480000}"/>
    <cellStyle name="Buena 3 3" xfId="9423" xr:uid="{00000000-0005-0000-0000-0000AE480000}"/>
    <cellStyle name="Buena 4" xfId="2679" xr:uid="{00000000-0005-0000-0000-0000AF480000}"/>
    <cellStyle name="Buena 4 2" xfId="12482" xr:uid="{00000000-0005-0000-0000-0000B0480000}"/>
    <cellStyle name="Buena 4 3" xfId="9424" xr:uid="{00000000-0005-0000-0000-0000B1480000}"/>
    <cellStyle name="Buena 5" xfId="9425" xr:uid="{00000000-0005-0000-0000-0000B2480000}"/>
    <cellStyle name="Buena 5 2" xfId="15849" xr:uid="{00000000-0005-0000-0000-0000B3480000}"/>
    <cellStyle name="Buena 5 3" xfId="20792" xr:uid="{00000000-0005-0000-0000-0000B4480000}"/>
    <cellStyle name="Buena 6" xfId="12479" xr:uid="{00000000-0005-0000-0000-0000B5480000}"/>
    <cellStyle name="Buena 6 2" xfId="20793" xr:uid="{00000000-0005-0000-0000-0000B6480000}"/>
    <cellStyle name="Buena 7" xfId="9421" xr:uid="{00000000-0005-0000-0000-0000B7480000}"/>
    <cellStyle name="Bullet" xfId="2680" xr:uid="{00000000-0005-0000-0000-0000B8480000}"/>
    <cellStyle name="Bullet 2" xfId="12483" xr:uid="{00000000-0005-0000-0000-0000B9480000}"/>
    <cellStyle name="Bullet 3" xfId="9426" xr:uid="{00000000-0005-0000-0000-0000BA480000}"/>
    <cellStyle name="Business Description" xfId="2681" xr:uid="{00000000-0005-0000-0000-0000BB480000}"/>
    <cellStyle name="Business Description 2" xfId="2682" xr:uid="{00000000-0005-0000-0000-0000BC480000}"/>
    <cellStyle name="Business Description 2 2" xfId="12485" xr:uid="{00000000-0005-0000-0000-0000BD480000}"/>
    <cellStyle name="Business Description 2 3" xfId="9428" xr:uid="{00000000-0005-0000-0000-0000BE480000}"/>
    <cellStyle name="Business Description 3" xfId="9429" xr:uid="{00000000-0005-0000-0000-0000BF480000}"/>
    <cellStyle name="Business Description 3 2" xfId="22579" xr:uid="{00000000-0005-0000-0000-0000C0480000}"/>
    <cellStyle name="Business Description 4" xfId="12484" xr:uid="{00000000-0005-0000-0000-0000C1480000}"/>
    <cellStyle name="Business Description 5" xfId="9427" xr:uid="{00000000-0005-0000-0000-0000C2480000}"/>
    <cellStyle name="C" xfId="2683" xr:uid="{00000000-0005-0000-0000-0000C3480000}"/>
    <cellStyle name="C 2" xfId="12486" xr:uid="{00000000-0005-0000-0000-0000C4480000}"/>
    <cellStyle name="C 3" xfId="9430" xr:uid="{00000000-0005-0000-0000-0000C5480000}"/>
    <cellStyle name="Calc" xfId="2684" xr:uid="{00000000-0005-0000-0000-0000C6480000}"/>
    <cellStyle name="Calc 2" xfId="2685" xr:uid="{00000000-0005-0000-0000-0000C7480000}"/>
    <cellStyle name="Calc 2 2" xfId="9433" xr:uid="{00000000-0005-0000-0000-0000C8480000}"/>
    <cellStyle name="Calc 2 2 2" xfId="19781" xr:uid="{00000000-0005-0000-0000-0000C9480000}"/>
    <cellStyle name="Calc 2 2 3" xfId="15851" xr:uid="{00000000-0005-0000-0000-0000CA480000}"/>
    <cellStyle name="Calc 2 2 4" xfId="22581" xr:uid="{00000000-0005-0000-0000-0000CB480000}"/>
    <cellStyle name="Calc 2 3" xfId="17284" xr:uid="{00000000-0005-0000-0000-0000CC480000}"/>
    <cellStyle name="Calc 2 4" xfId="12488" xr:uid="{00000000-0005-0000-0000-0000CD480000}"/>
    <cellStyle name="Calc 2 5" xfId="22580" xr:uid="{00000000-0005-0000-0000-0000CE480000}"/>
    <cellStyle name="Calc 2 6" xfId="9432" xr:uid="{00000000-0005-0000-0000-0000CF480000}"/>
    <cellStyle name="Calc 3" xfId="9434" xr:uid="{00000000-0005-0000-0000-0000D0480000}"/>
    <cellStyle name="Calc 3 2" xfId="19782" xr:uid="{00000000-0005-0000-0000-0000D1480000}"/>
    <cellStyle name="Calc 3 3" xfId="15852" xr:uid="{00000000-0005-0000-0000-0000D2480000}"/>
    <cellStyle name="Calc 3 4" xfId="22582" xr:uid="{00000000-0005-0000-0000-0000D3480000}"/>
    <cellStyle name="Calc 4" xfId="9435" xr:uid="{00000000-0005-0000-0000-0000D4480000}"/>
    <cellStyle name="Calc 4 2" xfId="19780" xr:uid="{00000000-0005-0000-0000-0000D5480000}"/>
    <cellStyle name="Calc 4 3" xfId="15850" xr:uid="{00000000-0005-0000-0000-0000D6480000}"/>
    <cellStyle name="Calc 4 4" xfId="22583" xr:uid="{00000000-0005-0000-0000-0000D7480000}"/>
    <cellStyle name="Calc 5" xfId="9436" xr:uid="{00000000-0005-0000-0000-0000D8480000}"/>
    <cellStyle name="Calc 5 2" xfId="22584" xr:uid="{00000000-0005-0000-0000-0000D9480000}"/>
    <cellStyle name="Calc 6" xfId="12487" xr:uid="{00000000-0005-0000-0000-0000DA480000}"/>
    <cellStyle name="Calc 7" xfId="9431" xr:uid="{00000000-0005-0000-0000-0000DB480000}"/>
    <cellStyle name="Calc Cells" xfId="2686" xr:uid="{00000000-0005-0000-0000-0000DC480000}"/>
    <cellStyle name="Calc Cells 2" xfId="9438" xr:uid="{00000000-0005-0000-0000-0000DD480000}"/>
    <cellStyle name="Calc Cells 2 2" xfId="12490" xr:uid="{00000000-0005-0000-0000-0000DE480000}"/>
    <cellStyle name="Calc Cells 3" xfId="12489" xr:uid="{00000000-0005-0000-0000-0000DF480000}"/>
    <cellStyle name="Calc Cells 4" xfId="9437" xr:uid="{00000000-0005-0000-0000-0000E0480000}"/>
    <cellStyle name="CalcInput" xfId="2687" xr:uid="{00000000-0005-0000-0000-0000E1480000}"/>
    <cellStyle name="CalcInput 2" xfId="17285" xr:uid="{00000000-0005-0000-0000-0000E2480000}"/>
    <cellStyle name="CalcInput 3" xfId="12491" xr:uid="{00000000-0005-0000-0000-0000E3480000}"/>
    <cellStyle name="CalcInput 4" xfId="9439" xr:uid="{00000000-0005-0000-0000-0000E4480000}"/>
    <cellStyle name="Calcs" xfId="2688" xr:uid="{00000000-0005-0000-0000-0000E5480000}"/>
    <cellStyle name="Calcs 2" xfId="2689" xr:uid="{00000000-0005-0000-0000-0000E6480000}"/>
    <cellStyle name="Calcs 2 2" xfId="9442" xr:uid="{00000000-0005-0000-0000-0000E7480000}"/>
    <cellStyle name="Calcs 2 2 2" xfId="19784" xr:uid="{00000000-0005-0000-0000-0000E8480000}"/>
    <cellStyle name="Calcs 2 2 3" xfId="15854" xr:uid="{00000000-0005-0000-0000-0000E9480000}"/>
    <cellStyle name="Calcs 2 2 4" xfId="22586" xr:uid="{00000000-0005-0000-0000-0000EA480000}"/>
    <cellStyle name="Calcs 2 3" xfId="17286" xr:uid="{00000000-0005-0000-0000-0000EB480000}"/>
    <cellStyle name="Calcs 2 4" xfId="12493" xr:uid="{00000000-0005-0000-0000-0000EC480000}"/>
    <cellStyle name="Calcs 2 5" xfId="22585" xr:uid="{00000000-0005-0000-0000-0000ED480000}"/>
    <cellStyle name="Calcs 2 6" xfId="9441" xr:uid="{00000000-0005-0000-0000-0000EE480000}"/>
    <cellStyle name="Calcs 3" xfId="9443" xr:uid="{00000000-0005-0000-0000-0000EF480000}"/>
    <cellStyle name="Calcs 3 2" xfId="19785" xr:uid="{00000000-0005-0000-0000-0000F0480000}"/>
    <cellStyle name="Calcs 3 3" xfId="15855" xr:uid="{00000000-0005-0000-0000-0000F1480000}"/>
    <cellStyle name="Calcs 3 4" xfId="22587" xr:uid="{00000000-0005-0000-0000-0000F2480000}"/>
    <cellStyle name="Calcs 4" xfId="9444" xr:uid="{00000000-0005-0000-0000-0000F3480000}"/>
    <cellStyle name="Calcs 4 2" xfId="19783" xr:uid="{00000000-0005-0000-0000-0000F4480000}"/>
    <cellStyle name="Calcs 4 3" xfId="15853" xr:uid="{00000000-0005-0000-0000-0000F5480000}"/>
    <cellStyle name="Calcs 4 4" xfId="22588" xr:uid="{00000000-0005-0000-0000-0000F6480000}"/>
    <cellStyle name="Calcs 5" xfId="9445" xr:uid="{00000000-0005-0000-0000-0000F7480000}"/>
    <cellStyle name="Calcs 5 2" xfId="22589" xr:uid="{00000000-0005-0000-0000-0000F8480000}"/>
    <cellStyle name="Calcs 6" xfId="12492" xr:uid="{00000000-0005-0000-0000-0000F9480000}"/>
    <cellStyle name="Calcs 7" xfId="9440" xr:uid="{00000000-0005-0000-0000-0000FA480000}"/>
    <cellStyle name="Calculation" xfId="2690" xr:uid="{00000000-0005-0000-0000-0000FB480000}"/>
    <cellStyle name="Calculation 2" xfId="16475" xr:uid="{00000000-0005-0000-0000-0000FC480000}"/>
    <cellStyle name="Calculation 2 2" xfId="20729" xr:uid="{00000000-0005-0000-0000-0000FD480000}"/>
    <cellStyle name="Calculation 2 2 2" xfId="26592" xr:uid="{00000000-0005-0000-0000-0000FE480000}"/>
    <cellStyle name="Calculation 2 3" xfId="27462" xr:uid="{00000000-0005-0000-0000-0000FF480000}"/>
    <cellStyle name="Calculation 3" xfId="12494" xr:uid="{00000000-0005-0000-0000-000000490000}"/>
    <cellStyle name="Calculation 3 2" xfId="23066" xr:uid="{00000000-0005-0000-0000-000001490000}"/>
    <cellStyle name="Calculation 4" xfId="26591" xr:uid="{00000000-0005-0000-0000-000002490000}"/>
    <cellStyle name="Calculation 5" xfId="27163" xr:uid="{00000000-0005-0000-0000-000003490000}"/>
    <cellStyle name="Calculation 6" xfId="27276" xr:uid="{00000000-0005-0000-0000-000004490000}"/>
    <cellStyle name="Calculation 7" xfId="9446" xr:uid="{00000000-0005-0000-0000-000005490000}"/>
    <cellStyle name="Calculation_PUBLICIDAD BRUTA Mar" xfId="24570" xr:uid="{00000000-0005-0000-0000-000006490000}"/>
    <cellStyle name="Cálculo 2" xfId="2692" xr:uid="{00000000-0005-0000-0000-000007490000}"/>
    <cellStyle name="Cálculo 2 2" xfId="12496" xr:uid="{00000000-0005-0000-0000-000008490000}"/>
    <cellStyle name="Cálculo 2 2 2" xfId="24140" xr:uid="{00000000-0005-0000-0000-000009490000}"/>
    <cellStyle name="Cálculo 2 3" xfId="24141" xr:uid="{00000000-0005-0000-0000-00000A490000}"/>
    <cellStyle name="Cálculo 2 4" xfId="27463" xr:uid="{00000000-0005-0000-0000-00000B490000}"/>
    <cellStyle name="Cálculo 2 5" xfId="9448" xr:uid="{00000000-0005-0000-0000-00000C490000}"/>
    <cellStyle name="Cálculo 3" xfId="2693" xr:uid="{00000000-0005-0000-0000-00000D490000}"/>
    <cellStyle name="Cálculo 3 2" xfId="12497" xr:uid="{00000000-0005-0000-0000-00000E490000}"/>
    <cellStyle name="Cálculo 3 2 2" xfId="24142" xr:uid="{00000000-0005-0000-0000-00000F490000}"/>
    <cellStyle name="Cálculo 3 3" xfId="9449" xr:uid="{00000000-0005-0000-0000-000010490000}"/>
    <cellStyle name="Cálculo 4" xfId="2694" xr:uid="{00000000-0005-0000-0000-000011490000}"/>
    <cellStyle name="Cálculo 4 2" xfId="12498" xr:uid="{00000000-0005-0000-0000-000012490000}"/>
    <cellStyle name="Cálculo 4 3" xfId="9450" xr:uid="{00000000-0005-0000-0000-000013490000}"/>
    <cellStyle name="Cálculo 5" xfId="2691" xr:uid="{00000000-0005-0000-0000-000014490000}"/>
    <cellStyle name="Cálculo 5 2" xfId="15856" xr:uid="{00000000-0005-0000-0000-000015490000}"/>
    <cellStyle name="Cálculo 5 3" xfId="20794" xr:uid="{00000000-0005-0000-0000-000016490000}"/>
    <cellStyle name="Cálculo 5 4" xfId="9451" xr:uid="{00000000-0005-0000-0000-000017490000}"/>
    <cellStyle name="Cálculo 6" xfId="12495" xr:uid="{00000000-0005-0000-0000-000018490000}"/>
    <cellStyle name="Cálculo 6 2" xfId="20795" xr:uid="{00000000-0005-0000-0000-000019490000}"/>
    <cellStyle name="Cálculo 7" xfId="9447" xr:uid="{00000000-0005-0000-0000-00001A490000}"/>
    <cellStyle name="Case" xfId="2695" xr:uid="{00000000-0005-0000-0000-00001B490000}"/>
    <cellStyle name="Case 2" xfId="2696" xr:uid="{00000000-0005-0000-0000-00001C490000}"/>
    <cellStyle name="Case 2 2" xfId="12500" xr:uid="{00000000-0005-0000-0000-00001D490000}"/>
    <cellStyle name="Case 2 3" xfId="9453" xr:uid="{00000000-0005-0000-0000-00001E490000}"/>
    <cellStyle name="Case 3" xfId="9454" xr:uid="{00000000-0005-0000-0000-00001F490000}"/>
    <cellStyle name="Case 3 2" xfId="22590" xr:uid="{00000000-0005-0000-0000-000020490000}"/>
    <cellStyle name="Case 4" xfId="12499" xr:uid="{00000000-0005-0000-0000-000021490000}"/>
    <cellStyle name="Case 5" xfId="9452" xr:uid="{00000000-0005-0000-0000-000022490000}"/>
    <cellStyle name="Celda de comprobación 10" xfId="27923" xr:uid="{00000000-0005-0000-0000-000023490000}"/>
    <cellStyle name="Celda de comprobación 2" xfId="2698" xr:uid="{00000000-0005-0000-0000-000024490000}"/>
    <cellStyle name="Celda de comprobación 2 2" xfId="12502" xr:uid="{00000000-0005-0000-0000-000025490000}"/>
    <cellStyle name="Celda de comprobación 2 2 2" xfId="24144" xr:uid="{00000000-0005-0000-0000-000026490000}"/>
    <cellStyle name="Celda de comprobación 2 2 3" xfId="24143" xr:uid="{00000000-0005-0000-0000-000027490000}"/>
    <cellStyle name="Celda de comprobación 2 2_2012 vs 2011" xfId="24145" xr:uid="{00000000-0005-0000-0000-000028490000}"/>
    <cellStyle name="Celda de comprobación 2 3" xfId="24146" xr:uid="{00000000-0005-0000-0000-000029490000}"/>
    <cellStyle name="Celda de comprobación 2 3 2" xfId="24147" xr:uid="{00000000-0005-0000-0000-00002A490000}"/>
    <cellStyle name="Celda de comprobación 2 3_2012 vs 2011" xfId="24148" xr:uid="{00000000-0005-0000-0000-00002B490000}"/>
    <cellStyle name="Celda de comprobación 2 4" xfId="24149" xr:uid="{00000000-0005-0000-0000-00002C490000}"/>
    <cellStyle name="Celda de comprobación 2 5" xfId="27464" xr:uid="{00000000-0005-0000-0000-00002D490000}"/>
    <cellStyle name="Celda de comprobación 2 6" xfId="27445" xr:uid="{00000000-0005-0000-0000-00002E490000}"/>
    <cellStyle name="Celda de comprobación 2 7" xfId="9456" xr:uid="{00000000-0005-0000-0000-00002F490000}"/>
    <cellStyle name="Celda de comprobación 2 8" xfId="27924" xr:uid="{00000000-0005-0000-0000-000030490000}"/>
    <cellStyle name="Celda de comprobación 2 9" xfId="27979" xr:uid="{00000000-0005-0000-0000-000031490000}"/>
    <cellStyle name="Celda de comprobación 2_2011 vs 2010" xfId="24150" xr:uid="{00000000-0005-0000-0000-000032490000}"/>
    <cellStyle name="Celda de comprobación 3" xfId="2699" xr:uid="{00000000-0005-0000-0000-000033490000}"/>
    <cellStyle name="Celda de comprobación 3 2" xfId="12503" xr:uid="{00000000-0005-0000-0000-000034490000}"/>
    <cellStyle name="Celda de comprobación 3 2 2" xfId="24151" xr:uid="{00000000-0005-0000-0000-000035490000}"/>
    <cellStyle name="Celda de comprobación 3 3" xfId="9457" xr:uid="{00000000-0005-0000-0000-000036490000}"/>
    <cellStyle name="Celda de comprobación 3_2011 vs 2010" xfId="24152" xr:uid="{00000000-0005-0000-0000-000037490000}"/>
    <cellStyle name="Celda de comprobación 4" xfId="2700" xr:uid="{00000000-0005-0000-0000-000038490000}"/>
    <cellStyle name="Celda de comprobación 4 2" xfId="12504" xr:uid="{00000000-0005-0000-0000-000039490000}"/>
    <cellStyle name="Celda de comprobación 4 3" xfId="9458" xr:uid="{00000000-0005-0000-0000-00003A490000}"/>
    <cellStyle name="Celda de comprobación 5" xfId="2697" xr:uid="{00000000-0005-0000-0000-00003B490000}"/>
    <cellStyle name="Celda de comprobación 5 2" xfId="15857" xr:uid="{00000000-0005-0000-0000-00003C490000}"/>
    <cellStyle name="Celda de comprobación 5 3" xfId="20796" xr:uid="{00000000-0005-0000-0000-00003D490000}"/>
    <cellStyle name="Celda de comprobación 5 4" xfId="9459" xr:uid="{00000000-0005-0000-0000-00003E490000}"/>
    <cellStyle name="Celda de comprobación 6" xfId="12501" xr:uid="{00000000-0005-0000-0000-00003F490000}"/>
    <cellStyle name="Celda de comprobación 6 2" xfId="20797" xr:uid="{00000000-0005-0000-0000-000040490000}"/>
    <cellStyle name="Celda de comprobación 7" xfId="24581" xr:uid="{00000000-0005-0000-0000-000041490000}"/>
    <cellStyle name="Celda de comprobación 8" xfId="26175" xr:uid="{00000000-0005-0000-0000-000042490000}"/>
    <cellStyle name="Celda de comprobación 9" xfId="9455" xr:uid="{00000000-0005-0000-0000-000043490000}"/>
    <cellStyle name="Celda vinculada 2" xfId="2702" xr:uid="{00000000-0005-0000-0000-000044490000}"/>
    <cellStyle name="Celda vinculada 2 2" xfId="12506" xr:uid="{00000000-0005-0000-0000-000045490000}"/>
    <cellStyle name="Celda vinculada 2 2 2" xfId="24153" xr:uid="{00000000-0005-0000-0000-000046490000}"/>
    <cellStyle name="Celda vinculada 2 3" xfId="24154" xr:uid="{00000000-0005-0000-0000-000047490000}"/>
    <cellStyle name="Celda vinculada 2 4" xfId="27465" xr:uid="{00000000-0005-0000-0000-000048490000}"/>
    <cellStyle name="Celda vinculada 2 5" xfId="9461" xr:uid="{00000000-0005-0000-0000-000049490000}"/>
    <cellStyle name="Celda vinculada 2_2011 vs 2010" xfId="24155" xr:uid="{00000000-0005-0000-0000-00004A490000}"/>
    <cellStyle name="Celda vinculada 3" xfId="2703" xr:uid="{00000000-0005-0000-0000-00004B490000}"/>
    <cellStyle name="Celda vinculada 3 2" xfId="12507" xr:uid="{00000000-0005-0000-0000-00004C490000}"/>
    <cellStyle name="Celda vinculada 3 2 2" xfId="24156" xr:uid="{00000000-0005-0000-0000-00004D490000}"/>
    <cellStyle name="Celda vinculada 3 3" xfId="9462" xr:uid="{00000000-0005-0000-0000-00004E490000}"/>
    <cellStyle name="Celda vinculada 3_2011 vs 2010" xfId="24157" xr:uid="{00000000-0005-0000-0000-00004F490000}"/>
    <cellStyle name="Celda vinculada 4" xfId="2704" xr:uid="{00000000-0005-0000-0000-000050490000}"/>
    <cellStyle name="Celda vinculada 4 2" xfId="12508" xr:uid="{00000000-0005-0000-0000-000051490000}"/>
    <cellStyle name="Celda vinculada 4 3" xfId="9463" xr:uid="{00000000-0005-0000-0000-000052490000}"/>
    <cellStyle name="Celda vinculada 5" xfId="2701" xr:uid="{00000000-0005-0000-0000-000053490000}"/>
    <cellStyle name="Celda vinculada 5 2" xfId="15858" xr:uid="{00000000-0005-0000-0000-000054490000}"/>
    <cellStyle name="Celda vinculada 5 3" xfId="20798" xr:uid="{00000000-0005-0000-0000-000055490000}"/>
    <cellStyle name="Celda vinculada 5 4" xfId="9464" xr:uid="{00000000-0005-0000-0000-000056490000}"/>
    <cellStyle name="Celda vinculada 6" xfId="12505" xr:uid="{00000000-0005-0000-0000-000057490000}"/>
    <cellStyle name="Celda vinculada 6 2" xfId="20799" xr:uid="{00000000-0005-0000-0000-000058490000}"/>
    <cellStyle name="Celda vinculada 7" xfId="24582" xr:uid="{00000000-0005-0000-0000-000059490000}"/>
    <cellStyle name="Celda vinculada 8" xfId="26176" xr:uid="{00000000-0005-0000-0000-00005A490000}"/>
    <cellStyle name="Celda vinculada 9" xfId="9460" xr:uid="{00000000-0005-0000-0000-00005B490000}"/>
    <cellStyle name="cell" xfId="20620" xr:uid="{00000000-0005-0000-0000-00005C490000}"/>
    <cellStyle name="cell 2" xfId="22992" xr:uid="{00000000-0005-0000-0000-00005D490000}"/>
    <cellStyle name="cell 2 2" xfId="24597" xr:uid="{00000000-0005-0000-0000-00005E490000}"/>
    <cellStyle name="cell 3" xfId="26183" xr:uid="{00000000-0005-0000-0000-00005F490000}"/>
    <cellStyle name="cell 4" xfId="26187" xr:uid="{00000000-0005-0000-0000-000060490000}"/>
    <cellStyle name="Center" xfId="2705" xr:uid="{00000000-0005-0000-0000-000061490000}"/>
    <cellStyle name="Center 2" xfId="2706" xr:uid="{00000000-0005-0000-0000-000062490000}"/>
    <cellStyle name="Center 2 2" xfId="9467" xr:uid="{00000000-0005-0000-0000-000063490000}"/>
    <cellStyle name="Center 2 2 2" xfId="19787" xr:uid="{00000000-0005-0000-0000-000064490000}"/>
    <cellStyle name="Center 2 2 3" xfId="15860" xr:uid="{00000000-0005-0000-0000-000065490000}"/>
    <cellStyle name="Center 2 2 4" xfId="22592" xr:uid="{00000000-0005-0000-0000-000066490000}"/>
    <cellStyle name="Center 2 3" xfId="17287" xr:uid="{00000000-0005-0000-0000-000067490000}"/>
    <cellStyle name="Center 2 4" xfId="12510" xr:uid="{00000000-0005-0000-0000-000068490000}"/>
    <cellStyle name="Center 2 5" xfId="22591" xr:uid="{00000000-0005-0000-0000-000069490000}"/>
    <cellStyle name="Center 2 6" xfId="9466" xr:uid="{00000000-0005-0000-0000-00006A490000}"/>
    <cellStyle name="Center 3" xfId="9468" xr:uid="{00000000-0005-0000-0000-00006B490000}"/>
    <cellStyle name="Center 3 2" xfId="19788" xr:uid="{00000000-0005-0000-0000-00006C490000}"/>
    <cellStyle name="Center 3 3" xfId="15861" xr:uid="{00000000-0005-0000-0000-00006D490000}"/>
    <cellStyle name="Center 3 4" xfId="22593" xr:uid="{00000000-0005-0000-0000-00006E490000}"/>
    <cellStyle name="Center 4" xfId="9469" xr:uid="{00000000-0005-0000-0000-00006F490000}"/>
    <cellStyle name="Center 4 2" xfId="19786" xr:uid="{00000000-0005-0000-0000-000070490000}"/>
    <cellStyle name="Center 4 3" xfId="15859" xr:uid="{00000000-0005-0000-0000-000071490000}"/>
    <cellStyle name="Center 4 4" xfId="22594" xr:uid="{00000000-0005-0000-0000-000072490000}"/>
    <cellStyle name="Center 5" xfId="9470" xr:uid="{00000000-0005-0000-0000-000073490000}"/>
    <cellStyle name="Center 5 2" xfId="22595" xr:uid="{00000000-0005-0000-0000-000074490000}"/>
    <cellStyle name="Center 6" xfId="12509" xr:uid="{00000000-0005-0000-0000-000075490000}"/>
    <cellStyle name="Center 7" xfId="9465" xr:uid="{00000000-0005-0000-0000-000076490000}"/>
    <cellStyle name="Cents" xfId="2707" xr:uid="{00000000-0005-0000-0000-000077490000}"/>
    <cellStyle name="Cents 2" xfId="2708" xr:uid="{00000000-0005-0000-0000-000078490000}"/>
    <cellStyle name="Cents 2 2" xfId="9473" xr:uid="{00000000-0005-0000-0000-000079490000}"/>
    <cellStyle name="Cents 2 2 2" xfId="19790" xr:uid="{00000000-0005-0000-0000-00007A490000}"/>
    <cellStyle name="Cents 2 2 3" xfId="15863" xr:uid="{00000000-0005-0000-0000-00007B490000}"/>
    <cellStyle name="Cents 2 2 4" xfId="22597" xr:uid="{00000000-0005-0000-0000-00007C490000}"/>
    <cellStyle name="Cents 2 3" xfId="17288" xr:uid="{00000000-0005-0000-0000-00007D490000}"/>
    <cellStyle name="Cents 2 4" xfId="12512" xr:uid="{00000000-0005-0000-0000-00007E490000}"/>
    <cellStyle name="Cents 2 5" xfId="22596" xr:uid="{00000000-0005-0000-0000-00007F490000}"/>
    <cellStyle name="Cents 2 6" xfId="9472" xr:uid="{00000000-0005-0000-0000-000080490000}"/>
    <cellStyle name="Cents 3" xfId="9474" xr:uid="{00000000-0005-0000-0000-000081490000}"/>
    <cellStyle name="Cents 3 2" xfId="19791" xr:uid="{00000000-0005-0000-0000-000082490000}"/>
    <cellStyle name="Cents 3 3" xfId="15864" xr:uid="{00000000-0005-0000-0000-000083490000}"/>
    <cellStyle name="Cents 3 4" xfId="22598" xr:uid="{00000000-0005-0000-0000-000084490000}"/>
    <cellStyle name="Cents 4" xfId="9475" xr:uid="{00000000-0005-0000-0000-000085490000}"/>
    <cellStyle name="Cents 4 2" xfId="19789" xr:uid="{00000000-0005-0000-0000-000086490000}"/>
    <cellStyle name="Cents 4 3" xfId="15862" xr:uid="{00000000-0005-0000-0000-000087490000}"/>
    <cellStyle name="Cents 4 4" xfId="22599" xr:uid="{00000000-0005-0000-0000-000088490000}"/>
    <cellStyle name="Cents 5" xfId="9476" xr:uid="{00000000-0005-0000-0000-000089490000}"/>
    <cellStyle name="Cents 5 2" xfId="22600" xr:uid="{00000000-0005-0000-0000-00008A490000}"/>
    <cellStyle name="Cents 6" xfId="12511" xr:uid="{00000000-0005-0000-0000-00008B490000}"/>
    <cellStyle name="Cents 7" xfId="9471" xr:uid="{00000000-0005-0000-0000-00008C490000}"/>
    <cellStyle name="ch" xfId="20621" xr:uid="{00000000-0005-0000-0000-00008D490000}"/>
    <cellStyle name="ch 2" xfId="22993" xr:uid="{00000000-0005-0000-0000-00008E490000}"/>
    <cellStyle name="ch 2 2" xfId="24593" xr:uid="{00000000-0005-0000-0000-00008F490000}"/>
    <cellStyle name="ch 3" xfId="26182" xr:uid="{00000000-0005-0000-0000-000090490000}"/>
    <cellStyle name="ch 4" xfId="26184" xr:uid="{00000000-0005-0000-0000-000091490000}"/>
    <cellStyle name="Change A&amp;ll" xfId="2709" xr:uid="{00000000-0005-0000-0000-000092490000}"/>
    <cellStyle name="Change A&amp;ll 2" xfId="2710" xr:uid="{00000000-0005-0000-0000-000093490000}"/>
    <cellStyle name="Change A&amp;ll 2 2" xfId="22601" xr:uid="{00000000-0005-0000-0000-000094490000}"/>
    <cellStyle name="Change A&amp;ll 2 3" xfId="9478" xr:uid="{00000000-0005-0000-0000-000095490000}"/>
    <cellStyle name="Change A&amp;ll 3" xfId="12513" xr:uid="{00000000-0005-0000-0000-000096490000}"/>
    <cellStyle name="Change A&amp;ll 4" xfId="9477" xr:uid="{00000000-0005-0000-0000-000097490000}"/>
    <cellStyle name="Changeable" xfId="2711" xr:uid="{00000000-0005-0000-0000-000098490000}"/>
    <cellStyle name="Changeable 2" xfId="2712" xr:uid="{00000000-0005-0000-0000-000099490000}"/>
    <cellStyle name="Changeable 2 2" xfId="12515" xr:uid="{00000000-0005-0000-0000-00009A490000}"/>
    <cellStyle name="Changeable 2 3" xfId="9480" xr:uid="{00000000-0005-0000-0000-00009B490000}"/>
    <cellStyle name="Changeable 3" xfId="9481" xr:uid="{00000000-0005-0000-0000-00009C490000}"/>
    <cellStyle name="Changeable 3 2" xfId="22602" xr:uid="{00000000-0005-0000-0000-00009D490000}"/>
    <cellStyle name="Changeable 4" xfId="12514" xr:uid="{00000000-0005-0000-0000-00009E490000}"/>
    <cellStyle name="Changeable 5" xfId="9479" xr:uid="{00000000-0005-0000-0000-00009F490000}"/>
    <cellStyle name="ChartingText" xfId="2713" xr:uid="{00000000-0005-0000-0000-0000A0490000}"/>
    <cellStyle name="ChartingText 2" xfId="12516" xr:uid="{00000000-0005-0000-0000-0000A1490000}"/>
    <cellStyle name="ChartingText 3" xfId="9482" xr:uid="{00000000-0005-0000-0000-0000A2490000}"/>
    <cellStyle name="check" xfId="2714" xr:uid="{00000000-0005-0000-0000-0000A3490000}"/>
    <cellStyle name="check 2" xfId="12517" xr:uid="{00000000-0005-0000-0000-0000A4490000}"/>
    <cellStyle name="check 3" xfId="9483" xr:uid="{00000000-0005-0000-0000-0000A5490000}"/>
    <cellStyle name="Check Cell" xfId="2715" xr:uid="{00000000-0005-0000-0000-0000A6490000}"/>
    <cellStyle name="Check Cell 10" xfId="27925" xr:uid="{00000000-0005-0000-0000-0000A7490000}"/>
    <cellStyle name="Check Cell 2" xfId="12518" xr:uid="{00000000-0005-0000-0000-0000A8490000}"/>
    <cellStyle name="Check Cell 2 2" xfId="24159" xr:uid="{00000000-0005-0000-0000-0000A9490000}"/>
    <cellStyle name="Check Cell 2 3" xfId="24158" xr:uid="{00000000-0005-0000-0000-0000AA490000}"/>
    <cellStyle name="Check Cell 2 4" xfId="27466" xr:uid="{00000000-0005-0000-0000-0000AB490000}"/>
    <cellStyle name="Check Cell 2_2012 vs 2011" xfId="24160" xr:uid="{00000000-0005-0000-0000-0000AC490000}"/>
    <cellStyle name="Check Cell 3" xfId="24161" xr:uid="{00000000-0005-0000-0000-0000AD490000}"/>
    <cellStyle name="Check Cell 3 2" xfId="24162" xr:uid="{00000000-0005-0000-0000-0000AE490000}"/>
    <cellStyle name="Check Cell 3_2012 vs 2011" xfId="24163" xr:uid="{00000000-0005-0000-0000-0000AF490000}"/>
    <cellStyle name="Check Cell 4" xfId="24164" xr:uid="{00000000-0005-0000-0000-0000B0490000}"/>
    <cellStyle name="Check Cell 5" xfId="27277" xr:uid="{00000000-0005-0000-0000-0000B1490000}"/>
    <cellStyle name="Check Cell 6" xfId="27356" xr:uid="{00000000-0005-0000-0000-0000B2490000}"/>
    <cellStyle name="Check Cell 7" xfId="27370" xr:uid="{00000000-0005-0000-0000-0000B3490000}"/>
    <cellStyle name="Check Cell 8" xfId="27398" xr:uid="{00000000-0005-0000-0000-0000B4490000}"/>
    <cellStyle name="Check Cell 9" xfId="9484" xr:uid="{00000000-0005-0000-0000-0000B5490000}"/>
    <cellStyle name="Check Cell_2011 vs 2010" xfId="24165" xr:uid="{00000000-0005-0000-0000-0000B6490000}"/>
    <cellStyle name="Co. Names" xfId="2716" xr:uid="{00000000-0005-0000-0000-0000B7490000}"/>
    <cellStyle name="Co. Names - Bold" xfId="2717" xr:uid="{00000000-0005-0000-0000-0000B8490000}"/>
    <cellStyle name="Co. Names - Bold 2" xfId="12519" xr:uid="{00000000-0005-0000-0000-0000B9490000}"/>
    <cellStyle name="Co. Names - Bold 3" xfId="9486" xr:uid="{00000000-0005-0000-0000-0000BA490000}"/>
    <cellStyle name="Co. Names 10" xfId="27978" xr:uid="{00000000-0005-0000-0000-0000BB490000}"/>
    <cellStyle name="Co. Names 2" xfId="2718" xr:uid="{00000000-0005-0000-0000-0000BC490000}"/>
    <cellStyle name="Co. Names 2 2" xfId="22603" xr:uid="{00000000-0005-0000-0000-0000BD490000}"/>
    <cellStyle name="Co. Names 2 3" xfId="9487" xr:uid="{00000000-0005-0000-0000-0000BE490000}"/>
    <cellStyle name="Co. Names 3" xfId="2719" xr:uid="{00000000-0005-0000-0000-0000BF490000}"/>
    <cellStyle name="Co. Names 4" xfId="2720" xr:uid="{00000000-0005-0000-0000-0000C0490000}"/>
    <cellStyle name="Co. Names 5" xfId="2721" xr:uid="{00000000-0005-0000-0000-0000C1490000}"/>
    <cellStyle name="Co. Names 6" xfId="2722" xr:uid="{00000000-0005-0000-0000-0000C2490000}"/>
    <cellStyle name="Co. Names 7" xfId="2723" xr:uid="{00000000-0005-0000-0000-0000C3490000}"/>
    <cellStyle name="Co. Names 8" xfId="9485" xr:uid="{00000000-0005-0000-0000-0000C4490000}"/>
    <cellStyle name="Co. Names 9" xfId="27926" xr:uid="{00000000-0005-0000-0000-0000C5490000}"/>
    <cellStyle name="Co. Names_Break-Up" xfId="2724" xr:uid="{00000000-0005-0000-0000-0000C6490000}"/>
    <cellStyle name="COL HEADINGS" xfId="2725" xr:uid="{00000000-0005-0000-0000-0000C7490000}"/>
    <cellStyle name="COL HEADINGS 2" xfId="12520" xr:uid="{00000000-0005-0000-0000-0000C8490000}"/>
    <cellStyle name="COL HEADINGS 3" xfId="9488" xr:uid="{00000000-0005-0000-0000-0000C9490000}"/>
    <cellStyle name="Column Heading" xfId="2726" xr:uid="{00000000-0005-0000-0000-0000CA490000}"/>
    <cellStyle name="Column Heading 2" xfId="2727" xr:uid="{00000000-0005-0000-0000-0000CB490000}"/>
    <cellStyle name="Column Heading 2 2" xfId="12522" xr:uid="{00000000-0005-0000-0000-0000CC490000}"/>
    <cellStyle name="Column Heading 2 3" xfId="9490" xr:uid="{00000000-0005-0000-0000-0000CD490000}"/>
    <cellStyle name="Column Heading 3" xfId="9491" xr:uid="{00000000-0005-0000-0000-0000CE490000}"/>
    <cellStyle name="Column Heading 3 2" xfId="22604" xr:uid="{00000000-0005-0000-0000-0000CF490000}"/>
    <cellStyle name="Column Heading 4" xfId="12521" xr:uid="{00000000-0005-0000-0000-0000D0490000}"/>
    <cellStyle name="Column Heading 5" xfId="9489" xr:uid="{00000000-0005-0000-0000-0000D1490000}"/>
    <cellStyle name="Column Title" xfId="2728" xr:uid="{00000000-0005-0000-0000-0000D2490000}"/>
    <cellStyle name="Column Title 2" xfId="12523" xr:uid="{00000000-0005-0000-0000-0000D3490000}"/>
    <cellStyle name="Column Title 3" xfId="9492" xr:uid="{00000000-0005-0000-0000-0000D4490000}"/>
    <cellStyle name="ColumnHeaderNormal" xfId="2729" xr:uid="{00000000-0005-0000-0000-0000D5490000}"/>
    <cellStyle name="ColumnHeaderNormal 2" xfId="12524" xr:uid="{00000000-0005-0000-0000-0000D6490000}"/>
    <cellStyle name="ColumnHeaderNormal 3" xfId="9493" xr:uid="{00000000-0005-0000-0000-0000D7490000}"/>
    <cellStyle name="Comma ," xfId="2730" xr:uid="{00000000-0005-0000-0000-0000D8490000}"/>
    <cellStyle name="Comma , 2" xfId="12525" xr:uid="{00000000-0005-0000-0000-0000D9490000}"/>
    <cellStyle name="Comma , 3" xfId="9494" xr:uid="{00000000-0005-0000-0000-0000DA490000}"/>
    <cellStyle name="Comma [0]_Operaciones M&amp;A TV Depurada" xfId="16476" xr:uid="{00000000-0005-0000-0000-0000DB490000}"/>
    <cellStyle name="Comma [1]" xfId="2731" xr:uid="{00000000-0005-0000-0000-0000DC490000}"/>
    <cellStyle name="Comma [1] 2" xfId="12526" xr:uid="{00000000-0005-0000-0000-0000DD490000}"/>
    <cellStyle name="Comma [1] 3" xfId="9495" xr:uid="{00000000-0005-0000-0000-0000DE490000}"/>
    <cellStyle name="Comma 0" xfId="2732" xr:uid="{00000000-0005-0000-0000-0000DF490000}"/>
    <cellStyle name="Comma 0 2" xfId="12527" xr:uid="{00000000-0005-0000-0000-0000E0490000}"/>
    <cellStyle name="Comma 0 3" xfId="9496" xr:uid="{00000000-0005-0000-0000-0000E1490000}"/>
    <cellStyle name="Comma 0*" xfId="2733" xr:uid="{00000000-0005-0000-0000-0000E2490000}"/>
    <cellStyle name="Comma 0* 2" xfId="12528" xr:uid="{00000000-0005-0000-0000-0000E3490000}"/>
    <cellStyle name="Comma 0* 3" xfId="9497" xr:uid="{00000000-0005-0000-0000-0000E4490000}"/>
    <cellStyle name="Comma 0_09 Telenet Model 2004" xfId="2734" xr:uid="{00000000-0005-0000-0000-0000E5490000}"/>
    <cellStyle name="Comma 2" xfId="2735" xr:uid="{00000000-0005-0000-0000-0000E6490000}"/>
    <cellStyle name="Comma 2 10" xfId="27468" xr:uid="{00000000-0005-0000-0000-0000E7490000}"/>
    <cellStyle name="Comma 2 11" xfId="27469" xr:uid="{00000000-0005-0000-0000-0000E8490000}"/>
    <cellStyle name="Comma 2 12" xfId="27470" xr:uid="{00000000-0005-0000-0000-0000E9490000}"/>
    <cellStyle name="Comma 2 13" xfId="27467" xr:uid="{00000000-0005-0000-0000-0000EA490000}"/>
    <cellStyle name="Comma 2 14" xfId="9498" xr:uid="{00000000-0005-0000-0000-0000EB490000}"/>
    <cellStyle name="Comma 2 2" xfId="12529" xr:uid="{00000000-0005-0000-0000-0000EC490000}"/>
    <cellStyle name="Comma 2 2 10" xfId="27472" xr:uid="{00000000-0005-0000-0000-0000ED490000}"/>
    <cellStyle name="Comma 2 2 11" xfId="27473" xr:uid="{00000000-0005-0000-0000-0000EE490000}"/>
    <cellStyle name="Comma 2 2 12" xfId="27471" xr:uid="{00000000-0005-0000-0000-0000EF490000}"/>
    <cellStyle name="Comma 2 2 2" xfId="27474" xr:uid="{00000000-0005-0000-0000-0000F0490000}"/>
    <cellStyle name="Comma 2 2 2 2" xfId="27475" xr:uid="{00000000-0005-0000-0000-0000F1490000}"/>
    <cellStyle name="Comma 2 2 3" xfId="27476" xr:uid="{00000000-0005-0000-0000-0000F2490000}"/>
    <cellStyle name="Comma 2 2 3 2" xfId="27477" xr:uid="{00000000-0005-0000-0000-0000F3490000}"/>
    <cellStyle name="Comma 2 2 4" xfId="27478" xr:uid="{00000000-0005-0000-0000-0000F4490000}"/>
    <cellStyle name="Comma 2 2 4 2" xfId="27479" xr:uid="{00000000-0005-0000-0000-0000F5490000}"/>
    <cellStyle name="Comma 2 2 5" xfId="27480" xr:uid="{00000000-0005-0000-0000-0000F6490000}"/>
    <cellStyle name="Comma 2 2 5 2" xfId="27481" xr:uid="{00000000-0005-0000-0000-0000F7490000}"/>
    <cellStyle name="Comma 2 2 6" xfId="27482" xr:uid="{00000000-0005-0000-0000-0000F8490000}"/>
    <cellStyle name="Comma 2 2 7" xfId="27483" xr:uid="{00000000-0005-0000-0000-0000F9490000}"/>
    <cellStyle name="Comma 2 2 8" xfId="27484" xr:uid="{00000000-0005-0000-0000-0000FA490000}"/>
    <cellStyle name="Comma 2 2 9" xfId="27485" xr:uid="{00000000-0005-0000-0000-0000FB490000}"/>
    <cellStyle name="Comma 2 3" xfId="27486" xr:uid="{00000000-0005-0000-0000-0000FC490000}"/>
    <cellStyle name="Comma 2 3 2" xfId="27487" xr:uid="{00000000-0005-0000-0000-0000FD490000}"/>
    <cellStyle name="Comma 2 4" xfId="27488" xr:uid="{00000000-0005-0000-0000-0000FE490000}"/>
    <cellStyle name="Comma 2 4 2" xfId="27489" xr:uid="{00000000-0005-0000-0000-0000FF490000}"/>
    <cellStyle name="Comma 2 5" xfId="27490" xr:uid="{00000000-0005-0000-0000-0000004A0000}"/>
    <cellStyle name="Comma 2 5 2" xfId="27491" xr:uid="{00000000-0005-0000-0000-0000014A0000}"/>
    <cellStyle name="Comma 2 6" xfId="27492" xr:uid="{00000000-0005-0000-0000-0000024A0000}"/>
    <cellStyle name="Comma 2 6 2" xfId="27493" xr:uid="{00000000-0005-0000-0000-0000034A0000}"/>
    <cellStyle name="Comma 2 7" xfId="27494" xr:uid="{00000000-0005-0000-0000-0000044A0000}"/>
    <cellStyle name="Comma 2 8" xfId="27495" xr:uid="{00000000-0005-0000-0000-0000054A0000}"/>
    <cellStyle name="Comma 2 9" xfId="27496" xr:uid="{00000000-0005-0000-0000-0000064A0000}"/>
    <cellStyle name="Comma 3" xfId="27497" xr:uid="{00000000-0005-0000-0000-0000074A0000}"/>
    <cellStyle name="Comma 3 2" xfId="27498" xr:uid="{00000000-0005-0000-0000-0000084A0000}"/>
    <cellStyle name="Comma 3*" xfId="2736" xr:uid="{00000000-0005-0000-0000-0000094A0000}"/>
    <cellStyle name="Comma 3* 2" xfId="12530" xr:uid="{00000000-0005-0000-0000-00000A4A0000}"/>
    <cellStyle name="Comma 3* 3" xfId="9499" xr:uid="{00000000-0005-0000-0000-00000B4A0000}"/>
    <cellStyle name="Comma Cents" xfId="2737" xr:uid="{00000000-0005-0000-0000-00000C4A0000}"/>
    <cellStyle name="Comma Cents 2" xfId="2738" xr:uid="{00000000-0005-0000-0000-00000D4A0000}"/>
    <cellStyle name="Comma Cents 2 2" xfId="9502" xr:uid="{00000000-0005-0000-0000-00000E4A0000}"/>
    <cellStyle name="Comma Cents 2 2 2" xfId="19793" xr:uid="{00000000-0005-0000-0000-00000F4A0000}"/>
    <cellStyle name="Comma Cents 2 2 3" xfId="15866" xr:uid="{00000000-0005-0000-0000-0000104A0000}"/>
    <cellStyle name="Comma Cents 2 2 4" xfId="22606" xr:uid="{00000000-0005-0000-0000-0000114A0000}"/>
    <cellStyle name="Comma Cents 2 3" xfId="17289" xr:uid="{00000000-0005-0000-0000-0000124A0000}"/>
    <cellStyle name="Comma Cents 2 4" xfId="12532" xr:uid="{00000000-0005-0000-0000-0000134A0000}"/>
    <cellStyle name="Comma Cents 2 5" xfId="22605" xr:uid="{00000000-0005-0000-0000-0000144A0000}"/>
    <cellStyle name="Comma Cents 2 6" xfId="9501" xr:uid="{00000000-0005-0000-0000-0000154A0000}"/>
    <cellStyle name="Comma Cents 3" xfId="9503" xr:uid="{00000000-0005-0000-0000-0000164A0000}"/>
    <cellStyle name="Comma Cents 3 2" xfId="19794" xr:uid="{00000000-0005-0000-0000-0000174A0000}"/>
    <cellStyle name="Comma Cents 3 3" xfId="15867" xr:uid="{00000000-0005-0000-0000-0000184A0000}"/>
    <cellStyle name="Comma Cents 3 4" xfId="22607" xr:uid="{00000000-0005-0000-0000-0000194A0000}"/>
    <cellStyle name="Comma Cents 4" xfId="9504" xr:uid="{00000000-0005-0000-0000-00001A4A0000}"/>
    <cellStyle name="Comma Cents 4 2" xfId="19792" xr:uid="{00000000-0005-0000-0000-00001B4A0000}"/>
    <cellStyle name="Comma Cents 4 3" xfId="15865" xr:uid="{00000000-0005-0000-0000-00001C4A0000}"/>
    <cellStyle name="Comma Cents 4 4" xfId="22608" xr:uid="{00000000-0005-0000-0000-00001D4A0000}"/>
    <cellStyle name="Comma Cents 5" xfId="9505" xr:uid="{00000000-0005-0000-0000-00001E4A0000}"/>
    <cellStyle name="Comma Cents 5 2" xfId="22609" xr:uid="{00000000-0005-0000-0000-00001F4A0000}"/>
    <cellStyle name="Comma Cents 6" xfId="12531" xr:uid="{00000000-0005-0000-0000-0000204A0000}"/>
    <cellStyle name="Comma Cents 7" xfId="9500" xr:uid="{00000000-0005-0000-0000-0000214A0000}"/>
    <cellStyle name="Comma, 1 dec" xfId="2739" xr:uid="{00000000-0005-0000-0000-0000224A0000}"/>
    <cellStyle name="Comma, 1 dec 2" xfId="2740" xr:uid="{00000000-0005-0000-0000-0000234A0000}"/>
    <cellStyle name="Comma, 1 dec 2 2" xfId="22610" xr:uid="{00000000-0005-0000-0000-0000244A0000}"/>
    <cellStyle name="Comma, 1 dec 2 3" xfId="9507" xr:uid="{00000000-0005-0000-0000-0000254A0000}"/>
    <cellStyle name="Comma, 1 dec 3" xfId="12533" xr:uid="{00000000-0005-0000-0000-0000264A0000}"/>
    <cellStyle name="Comma, 1 dec 4" xfId="9506" xr:uid="{00000000-0005-0000-0000-0000274A0000}"/>
    <cellStyle name="Comma.0" xfId="2741" xr:uid="{00000000-0005-0000-0000-0000284A0000}"/>
    <cellStyle name="Comma.0 2" xfId="12534" xr:uid="{00000000-0005-0000-0000-0000294A0000}"/>
    <cellStyle name="Comma.0 3" xfId="9508" xr:uid="{00000000-0005-0000-0000-00002A4A0000}"/>
    <cellStyle name="Comma.00" xfId="2742" xr:uid="{00000000-0005-0000-0000-00002B4A0000}"/>
    <cellStyle name="Comma.00 2" xfId="12535" xr:uid="{00000000-0005-0000-0000-00002C4A0000}"/>
    <cellStyle name="Comma.00 3" xfId="9509" xr:uid="{00000000-0005-0000-0000-00002D4A0000}"/>
    <cellStyle name="Comma[0]_Calendarisation" xfId="2743" xr:uid="{00000000-0005-0000-0000-00002E4A0000}"/>
    <cellStyle name="Comma_29 Theme Park CoCos_JR" xfId="2744" xr:uid="{00000000-0005-0000-0000-00002F4A0000}"/>
    <cellStyle name="Comma0" xfId="2745" xr:uid="{00000000-0005-0000-0000-0000304A0000}"/>
    <cellStyle name="Comma0 2" xfId="12536" xr:uid="{00000000-0005-0000-0000-0000314A0000}"/>
    <cellStyle name="Comma0 3" xfId="9510" xr:uid="{00000000-0005-0000-0000-0000324A0000}"/>
    <cellStyle name="CommaKM" xfId="2746" xr:uid="{00000000-0005-0000-0000-0000334A0000}"/>
    <cellStyle name="CommaKM 2" xfId="2747" xr:uid="{00000000-0005-0000-0000-0000344A0000}"/>
    <cellStyle name="CommaKM 2 2" xfId="9513" xr:uid="{00000000-0005-0000-0000-0000354A0000}"/>
    <cellStyle name="CommaKM 2 2 2" xfId="19796" xr:uid="{00000000-0005-0000-0000-0000364A0000}"/>
    <cellStyle name="CommaKM 2 2 3" xfId="15869" xr:uid="{00000000-0005-0000-0000-0000374A0000}"/>
    <cellStyle name="CommaKM 2 2 4" xfId="22612" xr:uid="{00000000-0005-0000-0000-0000384A0000}"/>
    <cellStyle name="CommaKM 2 3" xfId="17290" xr:uid="{00000000-0005-0000-0000-0000394A0000}"/>
    <cellStyle name="CommaKM 2 4" xfId="12538" xr:uid="{00000000-0005-0000-0000-00003A4A0000}"/>
    <cellStyle name="CommaKM 2 5" xfId="22611" xr:uid="{00000000-0005-0000-0000-00003B4A0000}"/>
    <cellStyle name="CommaKM 2 6" xfId="9512" xr:uid="{00000000-0005-0000-0000-00003C4A0000}"/>
    <cellStyle name="CommaKM 3" xfId="9514" xr:uid="{00000000-0005-0000-0000-00003D4A0000}"/>
    <cellStyle name="CommaKM 3 2" xfId="19797" xr:uid="{00000000-0005-0000-0000-00003E4A0000}"/>
    <cellStyle name="CommaKM 3 3" xfId="15870" xr:uid="{00000000-0005-0000-0000-00003F4A0000}"/>
    <cellStyle name="CommaKM 3 4" xfId="22613" xr:uid="{00000000-0005-0000-0000-0000404A0000}"/>
    <cellStyle name="CommaKM 4" xfId="9515" xr:uid="{00000000-0005-0000-0000-0000414A0000}"/>
    <cellStyle name="CommaKM 4 2" xfId="19795" xr:uid="{00000000-0005-0000-0000-0000424A0000}"/>
    <cellStyle name="CommaKM 4 3" xfId="15868" xr:uid="{00000000-0005-0000-0000-0000434A0000}"/>
    <cellStyle name="CommaKM 4 4" xfId="22614" xr:uid="{00000000-0005-0000-0000-0000444A0000}"/>
    <cellStyle name="CommaKM 5" xfId="9516" xr:uid="{00000000-0005-0000-0000-0000454A0000}"/>
    <cellStyle name="CommaKM 5 2" xfId="22615" xr:uid="{00000000-0005-0000-0000-0000464A0000}"/>
    <cellStyle name="CommaKM 6" xfId="12537" xr:uid="{00000000-0005-0000-0000-0000474A0000}"/>
    <cellStyle name="CommaKM 7" xfId="9511" xr:uid="{00000000-0005-0000-0000-0000484A0000}"/>
    <cellStyle name="Company" xfId="2748" xr:uid="{00000000-0005-0000-0000-0000494A0000}"/>
    <cellStyle name="Company 2" xfId="12539" xr:uid="{00000000-0005-0000-0000-00004A4A0000}"/>
    <cellStyle name="Company 3" xfId="9517" xr:uid="{00000000-0005-0000-0000-00004B4A0000}"/>
    <cellStyle name="Company name" xfId="2749" xr:uid="{00000000-0005-0000-0000-00004C4A0000}"/>
    <cellStyle name="Company name 2" xfId="12540" xr:uid="{00000000-0005-0000-0000-00004D4A0000}"/>
    <cellStyle name="Company name 3" xfId="9518" xr:uid="{00000000-0005-0000-0000-00004E4A0000}"/>
    <cellStyle name="Company_GREENERdivisional060103v24.1_outsource WtE" xfId="2750" xr:uid="{00000000-0005-0000-0000-00004F4A0000}"/>
    <cellStyle name="Credit" xfId="27499" xr:uid="{00000000-0005-0000-0000-0000504A0000}"/>
    <cellStyle name="Credit subtotal" xfId="27500" xr:uid="{00000000-0005-0000-0000-0000514A0000}"/>
    <cellStyle name="Credit Total" xfId="27501" xr:uid="{00000000-0005-0000-0000-0000524A0000}"/>
    <cellStyle name="Currency [0]_Operaciones M&amp;A TV Depurada" xfId="16477" xr:uid="{00000000-0005-0000-0000-0000534A0000}"/>
    <cellStyle name="Currency [1]" xfId="2751" xr:uid="{00000000-0005-0000-0000-0000544A0000}"/>
    <cellStyle name="Currency [1] 2" xfId="12541" xr:uid="{00000000-0005-0000-0000-0000554A0000}"/>
    <cellStyle name="Currency [1] 3" xfId="9519" xr:uid="{00000000-0005-0000-0000-0000564A0000}"/>
    <cellStyle name="Currency [2]" xfId="2752" xr:uid="{00000000-0005-0000-0000-0000574A0000}"/>
    <cellStyle name="Currency [2] 2" xfId="12542" xr:uid="{00000000-0005-0000-0000-0000584A0000}"/>
    <cellStyle name="Currency [2] 3" xfId="9520" xr:uid="{00000000-0005-0000-0000-0000594A0000}"/>
    <cellStyle name="Currency 0" xfId="2753" xr:uid="{00000000-0005-0000-0000-00005A4A0000}"/>
    <cellStyle name="Currency 0 2" xfId="12543" xr:uid="{00000000-0005-0000-0000-00005B4A0000}"/>
    <cellStyle name="Currency 0 3" xfId="9521" xr:uid="{00000000-0005-0000-0000-00005C4A0000}"/>
    <cellStyle name="Currency 2" xfId="2754" xr:uid="{00000000-0005-0000-0000-00005D4A0000}"/>
    <cellStyle name="Currency 2 2" xfId="12544" xr:uid="{00000000-0005-0000-0000-00005E4A0000}"/>
    <cellStyle name="Currency 2 3" xfId="9522" xr:uid="{00000000-0005-0000-0000-00005F4A0000}"/>
    <cellStyle name="Currency dollars[0]" xfId="2755" xr:uid="{00000000-0005-0000-0000-0000604A0000}"/>
    <cellStyle name="Currency dollars[0] 2" xfId="9524" xr:uid="{00000000-0005-0000-0000-0000614A0000}"/>
    <cellStyle name="Currency dollars[0] 2 2" xfId="20403" xr:uid="{00000000-0005-0000-0000-0000624A0000}"/>
    <cellStyle name="Currency dollars[0] 2 3" xfId="15872" xr:uid="{00000000-0005-0000-0000-0000634A0000}"/>
    <cellStyle name="Currency dollars[0] 3" xfId="9525" xr:uid="{00000000-0005-0000-0000-0000644A0000}"/>
    <cellStyle name="Currency dollars[0] 3 2" xfId="19798" xr:uid="{00000000-0005-0000-0000-0000654A0000}"/>
    <cellStyle name="Currency dollars[0] 3 3" xfId="15871" xr:uid="{00000000-0005-0000-0000-0000664A0000}"/>
    <cellStyle name="Currency dollars[0] 3 4" xfId="22616" xr:uid="{00000000-0005-0000-0000-0000674A0000}"/>
    <cellStyle name="Currency dollars[0] 4" xfId="9526" xr:uid="{00000000-0005-0000-0000-0000684A0000}"/>
    <cellStyle name="Currency dollars[0] 4 2" xfId="22617" xr:uid="{00000000-0005-0000-0000-0000694A0000}"/>
    <cellStyle name="Currency dollars[0] 5" xfId="12545" xr:uid="{00000000-0005-0000-0000-00006A4A0000}"/>
    <cellStyle name="Currency dollars[0] 5 2" xfId="23231" xr:uid="{00000000-0005-0000-0000-00006B4A0000}"/>
    <cellStyle name="Currency dollars[0] 6" xfId="9523" xr:uid="{00000000-0005-0000-0000-00006C4A0000}"/>
    <cellStyle name="Currency pound" xfId="2756" xr:uid="{00000000-0005-0000-0000-00006D4A0000}"/>
    <cellStyle name="Currency pound 2" xfId="2757" xr:uid="{00000000-0005-0000-0000-00006E4A0000}"/>
    <cellStyle name="Currency pound 2 2" xfId="9529" xr:uid="{00000000-0005-0000-0000-00006F4A0000}"/>
    <cellStyle name="Currency pound 2 2 2" xfId="19800" xr:uid="{00000000-0005-0000-0000-0000704A0000}"/>
    <cellStyle name="Currency pound 2 2 3" xfId="15874" xr:uid="{00000000-0005-0000-0000-0000714A0000}"/>
    <cellStyle name="Currency pound 2 2 4" xfId="22619" xr:uid="{00000000-0005-0000-0000-0000724A0000}"/>
    <cellStyle name="Currency pound 2 3" xfId="17291" xr:uid="{00000000-0005-0000-0000-0000734A0000}"/>
    <cellStyle name="Currency pound 2 4" xfId="12547" xr:uid="{00000000-0005-0000-0000-0000744A0000}"/>
    <cellStyle name="Currency pound 2 5" xfId="22618" xr:uid="{00000000-0005-0000-0000-0000754A0000}"/>
    <cellStyle name="Currency pound 2 6" xfId="9528" xr:uid="{00000000-0005-0000-0000-0000764A0000}"/>
    <cellStyle name="Currency pound 3" xfId="9530" xr:uid="{00000000-0005-0000-0000-0000774A0000}"/>
    <cellStyle name="Currency pound 3 2" xfId="19801" xr:uid="{00000000-0005-0000-0000-0000784A0000}"/>
    <cellStyle name="Currency pound 3 3" xfId="15875" xr:uid="{00000000-0005-0000-0000-0000794A0000}"/>
    <cellStyle name="Currency pound 3 4" xfId="22620" xr:uid="{00000000-0005-0000-0000-00007A4A0000}"/>
    <cellStyle name="Currency pound 4" xfId="9531" xr:uid="{00000000-0005-0000-0000-00007B4A0000}"/>
    <cellStyle name="Currency pound 4 2" xfId="19799" xr:uid="{00000000-0005-0000-0000-00007C4A0000}"/>
    <cellStyle name="Currency pound 4 3" xfId="15873" xr:uid="{00000000-0005-0000-0000-00007D4A0000}"/>
    <cellStyle name="Currency pound 4 4" xfId="22621" xr:uid="{00000000-0005-0000-0000-00007E4A0000}"/>
    <cellStyle name="Currency pound 5" xfId="9532" xr:uid="{00000000-0005-0000-0000-00007F4A0000}"/>
    <cellStyle name="Currency pound 5 2" xfId="22622" xr:uid="{00000000-0005-0000-0000-0000804A0000}"/>
    <cellStyle name="Currency pound 6" xfId="12546" xr:uid="{00000000-0005-0000-0000-0000814A0000}"/>
    <cellStyle name="Currency pound 7" xfId="9527" xr:uid="{00000000-0005-0000-0000-0000824A0000}"/>
    <cellStyle name="Currency$" xfId="2758" xr:uid="{00000000-0005-0000-0000-0000834A0000}"/>
    <cellStyle name="Currency$ 2" xfId="9534" xr:uid="{00000000-0005-0000-0000-0000844A0000}"/>
    <cellStyle name="Currency$ 2 2" xfId="20404" xr:uid="{00000000-0005-0000-0000-0000854A0000}"/>
    <cellStyle name="Currency$ 2 3" xfId="15877" xr:uid="{00000000-0005-0000-0000-0000864A0000}"/>
    <cellStyle name="Currency$ 3" xfId="9535" xr:uid="{00000000-0005-0000-0000-0000874A0000}"/>
    <cellStyle name="Currency$ 3 2" xfId="19802" xr:uid="{00000000-0005-0000-0000-0000884A0000}"/>
    <cellStyle name="Currency$ 3 3" xfId="15876" xr:uid="{00000000-0005-0000-0000-0000894A0000}"/>
    <cellStyle name="Currency$ 3 4" xfId="22623" xr:uid="{00000000-0005-0000-0000-00008A4A0000}"/>
    <cellStyle name="Currency$ 4" xfId="9536" xr:uid="{00000000-0005-0000-0000-00008B4A0000}"/>
    <cellStyle name="Currency$ 4 2" xfId="22624" xr:uid="{00000000-0005-0000-0000-00008C4A0000}"/>
    <cellStyle name="Currency$ 5" xfId="12548" xr:uid="{00000000-0005-0000-0000-00008D4A0000}"/>
    <cellStyle name="Currency$ 5 2" xfId="23232" xr:uid="{00000000-0005-0000-0000-00008E4A0000}"/>
    <cellStyle name="Currency$ 6" xfId="9533" xr:uid="{00000000-0005-0000-0000-00008F4A0000}"/>
    <cellStyle name="Currency_Operaciones M&amp;A TV Depurada" xfId="16478" xr:uid="{00000000-0005-0000-0000-0000904A0000}"/>
    <cellStyle name="Currency0" xfId="2759" xr:uid="{00000000-0005-0000-0000-0000914A0000}"/>
    <cellStyle name="Currency0 2" xfId="2760" xr:uid="{00000000-0005-0000-0000-0000924A0000}"/>
    <cellStyle name="Currency0 2 2" xfId="9539" xr:uid="{00000000-0005-0000-0000-0000934A0000}"/>
    <cellStyle name="Currency0 2 2 2" xfId="19804" xr:uid="{00000000-0005-0000-0000-0000944A0000}"/>
    <cellStyle name="Currency0 2 2 3" xfId="15879" xr:uid="{00000000-0005-0000-0000-0000954A0000}"/>
    <cellStyle name="Currency0 2 2 4" xfId="22626" xr:uid="{00000000-0005-0000-0000-0000964A0000}"/>
    <cellStyle name="Currency0 2 3" xfId="17292" xr:uid="{00000000-0005-0000-0000-0000974A0000}"/>
    <cellStyle name="Currency0 2 4" xfId="12550" xr:uid="{00000000-0005-0000-0000-0000984A0000}"/>
    <cellStyle name="Currency0 2 5" xfId="22625" xr:uid="{00000000-0005-0000-0000-0000994A0000}"/>
    <cellStyle name="Currency0 2 6" xfId="9538" xr:uid="{00000000-0005-0000-0000-00009A4A0000}"/>
    <cellStyle name="Currency0 3" xfId="9540" xr:uid="{00000000-0005-0000-0000-00009B4A0000}"/>
    <cellStyle name="Currency0 3 2" xfId="19805" xr:uid="{00000000-0005-0000-0000-00009C4A0000}"/>
    <cellStyle name="Currency0 3 3" xfId="15880" xr:uid="{00000000-0005-0000-0000-00009D4A0000}"/>
    <cellStyle name="Currency0 3 4" xfId="22627" xr:uid="{00000000-0005-0000-0000-00009E4A0000}"/>
    <cellStyle name="Currency0 4" xfId="9541" xr:uid="{00000000-0005-0000-0000-00009F4A0000}"/>
    <cellStyle name="Currency0 4 2" xfId="19803" xr:uid="{00000000-0005-0000-0000-0000A04A0000}"/>
    <cellStyle name="Currency0 4 3" xfId="15878" xr:uid="{00000000-0005-0000-0000-0000A14A0000}"/>
    <cellStyle name="Currency0 4 4" xfId="22628" xr:uid="{00000000-0005-0000-0000-0000A24A0000}"/>
    <cellStyle name="Currency0 5" xfId="9542" xr:uid="{00000000-0005-0000-0000-0000A34A0000}"/>
    <cellStyle name="Currency0 5 2" xfId="22629" xr:uid="{00000000-0005-0000-0000-0000A44A0000}"/>
    <cellStyle name="Currency0 6" xfId="12549" xr:uid="{00000000-0005-0000-0000-0000A54A0000}"/>
    <cellStyle name="Currency0 7" xfId="9537" xr:uid="{00000000-0005-0000-0000-0000A64A0000}"/>
    <cellStyle name="Currencyunder" xfId="2761" xr:uid="{00000000-0005-0000-0000-0000A74A0000}"/>
    <cellStyle name="Currencyunder 2" xfId="9544" xr:uid="{00000000-0005-0000-0000-0000A84A0000}"/>
    <cellStyle name="Currencyunder 2 2" xfId="20405" xr:uid="{00000000-0005-0000-0000-0000A94A0000}"/>
    <cellStyle name="Currencyunder 2 3" xfId="15882" xr:uid="{00000000-0005-0000-0000-0000AA4A0000}"/>
    <cellStyle name="Currencyunder 3" xfId="9545" xr:uid="{00000000-0005-0000-0000-0000AB4A0000}"/>
    <cellStyle name="Currencyunder 3 2" xfId="19806" xr:uid="{00000000-0005-0000-0000-0000AC4A0000}"/>
    <cellStyle name="Currencyunder 3 3" xfId="15881" xr:uid="{00000000-0005-0000-0000-0000AD4A0000}"/>
    <cellStyle name="Currencyunder 3 4" xfId="22630" xr:uid="{00000000-0005-0000-0000-0000AE4A0000}"/>
    <cellStyle name="Currencyunder 4" xfId="9546" xr:uid="{00000000-0005-0000-0000-0000AF4A0000}"/>
    <cellStyle name="Currencyunder 4 2" xfId="22631" xr:uid="{00000000-0005-0000-0000-0000B04A0000}"/>
    <cellStyle name="Currencyunder 5" xfId="12551" xr:uid="{00000000-0005-0000-0000-0000B14A0000}"/>
    <cellStyle name="Currencyunder 5 2" xfId="23233" xr:uid="{00000000-0005-0000-0000-0000B24A0000}"/>
    <cellStyle name="Currencyunder 6" xfId="9543" xr:uid="{00000000-0005-0000-0000-0000B34A0000}"/>
    <cellStyle name="dah" xfId="20623" xr:uid="{00000000-0005-0000-0000-0000B44A0000}"/>
    <cellStyle name="dah 2" xfId="22994" xr:uid="{00000000-0005-0000-0000-0000B54A0000}"/>
    <cellStyle name="dah 2 2" xfId="24599" xr:uid="{00000000-0005-0000-0000-0000B64A0000}"/>
    <cellStyle name="dah 3" xfId="26181" xr:uid="{00000000-0005-0000-0000-0000B74A0000}"/>
    <cellStyle name="dah 4" xfId="26191" xr:uid="{00000000-0005-0000-0000-0000B84A0000}"/>
    <cellStyle name="dan" xfId="20624" xr:uid="{00000000-0005-0000-0000-0000B94A0000}"/>
    <cellStyle name="dan 2" xfId="22995" xr:uid="{00000000-0005-0000-0000-0000BA4A0000}"/>
    <cellStyle name="dan 2 2" xfId="24600" xr:uid="{00000000-0005-0000-0000-0000BB4A0000}"/>
    <cellStyle name="dan 3" xfId="26180" xr:uid="{00000000-0005-0000-0000-0000BC4A0000}"/>
    <cellStyle name="dan 4" xfId="26192" xr:uid="{00000000-0005-0000-0000-0000BD4A0000}"/>
    <cellStyle name="Dash" xfId="2762" xr:uid="{00000000-0005-0000-0000-0000BE4A0000}"/>
    <cellStyle name="Dash 2" xfId="12552" xr:uid="{00000000-0005-0000-0000-0000BF4A0000}"/>
    <cellStyle name="Dash 3" xfId="9547" xr:uid="{00000000-0005-0000-0000-0000C04A0000}"/>
    <cellStyle name="data" xfId="2763" xr:uid="{00000000-0005-0000-0000-0000C14A0000}"/>
    <cellStyle name="data 2" xfId="20380" xr:uid="{00000000-0005-0000-0000-0000C24A0000}"/>
    <cellStyle name="data 2 2" xfId="23021" xr:uid="{00000000-0005-0000-0000-0000C34A0000}"/>
    <cellStyle name="data 3" xfId="20411" xr:uid="{00000000-0005-0000-0000-0000C44A0000}"/>
    <cellStyle name="data 3 2" xfId="23195" xr:uid="{00000000-0005-0000-0000-0000C54A0000}"/>
    <cellStyle name="data 4" xfId="12553" xr:uid="{00000000-0005-0000-0000-0000C64A0000}"/>
    <cellStyle name="data 5" xfId="9548" xr:uid="{00000000-0005-0000-0000-0000C74A0000}"/>
    <cellStyle name="Date" xfId="2764" xr:uid="{00000000-0005-0000-0000-0000C84A0000}"/>
    <cellStyle name="Date [mmm-yy]" xfId="2765" xr:uid="{00000000-0005-0000-0000-0000C94A0000}"/>
    <cellStyle name="Date [mmm-yy] 2" xfId="12555" xr:uid="{00000000-0005-0000-0000-0000CA4A0000}"/>
    <cellStyle name="Date [mmm-yy] 3" xfId="9550" xr:uid="{00000000-0005-0000-0000-0000CB4A0000}"/>
    <cellStyle name="Date 2" xfId="12554" xr:uid="{00000000-0005-0000-0000-0000CC4A0000}"/>
    <cellStyle name="Date 3" xfId="20424" xr:uid="{00000000-0005-0000-0000-0000CD4A0000}"/>
    <cellStyle name="Date 4" xfId="20625" xr:uid="{00000000-0005-0000-0000-0000CE4A0000}"/>
    <cellStyle name="Date 5" xfId="20546" xr:uid="{00000000-0005-0000-0000-0000CF4A0000}"/>
    <cellStyle name="Date 6" xfId="23277" xr:uid="{00000000-0005-0000-0000-0000D04A0000}"/>
    <cellStyle name="Date 7" xfId="9549" xr:uid="{00000000-0005-0000-0000-0000D14A0000}"/>
    <cellStyle name="Date 8" xfId="27927" xr:uid="{00000000-0005-0000-0000-0000D24A0000}"/>
    <cellStyle name="Date 9" xfId="27965" xr:uid="{00000000-0005-0000-0000-0000D34A0000}"/>
    <cellStyle name="Date Aligned" xfId="2766" xr:uid="{00000000-0005-0000-0000-0000D44A0000}"/>
    <cellStyle name="Date Aligned 2" xfId="12556" xr:uid="{00000000-0005-0000-0000-0000D54A0000}"/>
    <cellStyle name="Date Aligned 3" xfId="9551" xr:uid="{00000000-0005-0000-0000-0000D64A0000}"/>
    <cellStyle name="Date, Long" xfId="2767" xr:uid="{00000000-0005-0000-0000-0000D74A0000}"/>
    <cellStyle name="Date, Long 2" xfId="12557" xr:uid="{00000000-0005-0000-0000-0000D84A0000}"/>
    <cellStyle name="Date, Long 3" xfId="9552" xr:uid="{00000000-0005-0000-0000-0000D94A0000}"/>
    <cellStyle name="Date, Short" xfId="2768" xr:uid="{00000000-0005-0000-0000-0000DA4A0000}"/>
    <cellStyle name="Date, Short 2" xfId="12558" xr:uid="{00000000-0005-0000-0000-0000DB4A0000}"/>
    <cellStyle name="Date, Short 3" xfId="9553" xr:uid="{00000000-0005-0000-0000-0000DC4A0000}"/>
    <cellStyle name="Date_09 Telenet Model 2004" xfId="2769" xr:uid="{00000000-0005-0000-0000-0000DD4A0000}"/>
    <cellStyle name="Date1" xfId="2770" xr:uid="{00000000-0005-0000-0000-0000DE4A0000}"/>
    <cellStyle name="Date1 2" xfId="12559" xr:uid="{00000000-0005-0000-0000-0000DF4A0000}"/>
    <cellStyle name="Date1 3" xfId="9554" xr:uid="{00000000-0005-0000-0000-0000E04A0000}"/>
    <cellStyle name="Debit" xfId="27502" xr:uid="{00000000-0005-0000-0000-0000E14A0000}"/>
    <cellStyle name="Debit subtotal" xfId="27503" xr:uid="{00000000-0005-0000-0000-0000E24A0000}"/>
    <cellStyle name="Debit Total" xfId="27504" xr:uid="{00000000-0005-0000-0000-0000E34A0000}"/>
    <cellStyle name="Decimal" xfId="2771" xr:uid="{00000000-0005-0000-0000-0000E44A0000}"/>
    <cellStyle name="Decimal 2" xfId="12560" xr:uid="{00000000-0005-0000-0000-0000E54A0000}"/>
    <cellStyle name="Decimal 3" xfId="9555" xr:uid="{00000000-0005-0000-0000-0000E64A0000}"/>
    <cellStyle name="default" xfId="2772" xr:uid="{00000000-0005-0000-0000-0000E74A0000}"/>
    <cellStyle name="default 2" xfId="12561" xr:uid="{00000000-0005-0000-0000-0000E84A0000}"/>
    <cellStyle name="default 3" xfId="9556" xr:uid="{00000000-0005-0000-0000-0000E94A0000}"/>
    <cellStyle name="Dezimal [0]_AfA" xfId="2773" xr:uid="{00000000-0005-0000-0000-0000EA4A0000}"/>
    <cellStyle name="Dezimal +" xfId="2774" xr:uid="{00000000-0005-0000-0000-0000EB4A0000}"/>
    <cellStyle name="Dezimal + 0" xfId="2775" xr:uid="{00000000-0005-0000-0000-0000EC4A0000}"/>
    <cellStyle name="Dezimal + 0 2" xfId="12563" xr:uid="{00000000-0005-0000-0000-0000ED4A0000}"/>
    <cellStyle name="Dezimal + 0 3" xfId="9558" xr:uid="{00000000-0005-0000-0000-0000EE4A0000}"/>
    <cellStyle name="Dezimal + 2" xfId="12562" xr:uid="{00000000-0005-0000-0000-0000EF4A0000}"/>
    <cellStyle name="Dezimal + 3" xfId="9557" xr:uid="{00000000-0005-0000-0000-0000F04A0000}"/>
    <cellStyle name="Dezimal 0" xfId="2776" xr:uid="{00000000-0005-0000-0000-0000F14A0000}"/>
    <cellStyle name="Dezimal 0 2" xfId="12564" xr:uid="{00000000-0005-0000-0000-0000F24A0000}"/>
    <cellStyle name="Dezimal 0 3" xfId="9559" xr:uid="{00000000-0005-0000-0000-0000F34A0000}"/>
    <cellStyle name="Dezimal_AB1+2Markt und Umsatz.XLS" xfId="2777" xr:uid="{00000000-0005-0000-0000-0000F44A0000}"/>
    <cellStyle name="Dollar" xfId="2778" xr:uid="{00000000-0005-0000-0000-0000F54A0000}"/>
    <cellStyle name="Dollar 2" xfId="12565" xr:uid="{00000000-0005-0000-0000-0000F64A0000}"/>
    <cellStyle name="Dollar 3" xfId="9560" xr:uid="{00000000-0005-0000-0000-0000F74A0000}"/>
    <cellStyle name="Dollar1" xfId="2779" xr:uid="{00000000-0005-0000-0000-0000F84A0000}"/>
    <cellStyle name="Dollar1 2" xfId="2780" xr:uid="{00000000-0005-0000-0000-0000F94A0000}"/>
    <cellStyle name="Dollar1 2 2" xfId="12567" xr:uid="{00000000-0005-0000-0000-0000FA4A0000}"/>
    <cellStyle name="Dollar1 2 3" xfId="9562" xr:uid="{00000000-0005-0000-0000-0000FB4A0000}"/>
    <cellStyle name="Dollar1 3" xfId="9563" xr:uid="{00000000-0005-0000-0000-0000FC4A0000}"/>
    <cellStyle name="Dollar1 3 2" xfId="22632" xr:uid="{00000000-0005-0000-0000-0000FD4A0000}"/>
    <cellStyle name="Dollar1 4" xfId="12566" xr:uid="{00000000-0005-0000-0000-0000FE4A0000}"/>
    <cellStyle name="Dollar1 5" xfId="9561" xr:uid="{00000000-0005-0000-0000-0000FF4A0000}"/>
    <cellStyle name="Dollar1Blue" xfId="2781" xr:uid="{00000000-0005-0000-0000-0000004B0000}"/>
    <cellStyle name="Dollar1Blue 2" xfId="12568" xr:uid="{00000000-0005-0000-0000-0000014B0000}"/>
    <cellStyle name="Dollar1Blue 3" xfId="9564" xr:uid="{00000000-0005-0000-0000-0000024B0000}"/>
    <cellStyle name="Dollar2" xfId="2782" xr:uid="{00000000-0005-0000-0000-0000034B0000}"/>
    <cellStyle name="Dollar2 2" xfId="2783" xr:uid="{00000000-0005-0000-0000-0000044B0000}"/>
    <cellStyle name="Dollar2 2 2" xfId="12570" xr:uid="{00000000-0005-0000-0000-0000054B0000}"/>
    <cellStyle name="Dollar2 2 3" xfId="9566" xr:uid="{00000000-0005-0000-0000-0000064B0000}"/>
    <cellStyle name="Dollar2 3" xfId="9567" xr:uid="{00000000-0005-0000-0000-0000074B0000}"/>
    <cellStyle name="Dollar2 3 2" xfId="22633" xr:uid="{00000000-0005-0000-0000-0000084B0000}"/>
    <cellStyle name="Dollar2 4" xfId="12569" xr:uid="{00000000-0005-0000-0000-0000094B0000}"/>
    <cellStyle name="Dollar2 5" xfId="9565" xr:uid="{00000000-0005-0000-0000-00000A4B0000}"/>
    <cellStyle name="Dollars" xfId="2784" xr:uid="{00000000-0005-0000-0000-00000B4B0000}"/>
    <cellStyle name="Dollars 2" xfId="12571" xr:uid="{00000000-0005-0000-0000-00000C4B0000}"/>
    <cellStyle name="Dollars 3" xfId="9568" xr:uid="{00000000-0005-0000-0000-00000D4B0000}"/>
    <cellStyle name="Dotted Line" xfId="2785" xr:uid="{00000000-0005-0000-0000-00000E4B0000}"/>
    <cellStyle name="Dotted Line 2" xfId="12572" xr:uid="{00000000-0005-0000-0000-00000F4B0000}"/>
    <cellStyle name="Dotted Line 3" xfId="9569" xr:uid="{00000000-0005-0000-0000-0000104B0000}"/>
    <cellStyle name="Double Accounting" xfId="2786" xr:uid="{00000000-0005-0000-0000-0000114B0000}"/>
    <cellStyle name="Double Accounting 2" xfId="12573" xr:uid="{00000000-0005-0000-0000-0000124B0000}"/>
    <cellStyle name="Double Accounting 3" xfId="9570" xr:uid="{00000000-0005-0000-0000-0000134B0000}"/>
    <cellStyle name="doublespace" xfId="2787" xr:uid="{00000000-0005-0000-0000-0000144B0000}"/>
    <cellStyle name="doublespace 2" xfId="9572" xr:uid="{00000000-0005-0000-0000-0000154B0000}"/>
    <cellStyle name="doublespace 2 2" xfId="20406" xr:uid="{00000000-0005-0000-0000-0000164B0000}"/>
    <cellStyle name="doublespace 2 3" xfId="15884" xr:uid="{00000000-0005-0000-0000-0000174B0000}"/>
    <cellStyle name="doublespace 3" xfId="9573" xr:uid="{00000000-0005-0000-0000-0000184B0000}"/>
    <cellStyle name="doublespace 3 2" xfId="19807" xr:uid="{00000000-0005-0000-0000-0000194B0000}"/>
    <cellStyle name="doublespace 3 3" xfId="15883" xr:uid="{00000000-0005-0000-0000-00001A4B0000}"/>
    <cellStyle name="doublespace 3 4" xfId="22634" xr:uid="{00000000-0005-0000-0000-00001B4B0000}"/>
    <cellStyle name="doublespace 4" xfId="9574" xr:uid="{00000000-0005-0000-0000-00001C4B0000}"/>
    <cellStyle name="doublespace 4 2" xfId="22635" xr:uid="{00000000-0005-0000-0000-00001D4B0000}"/>
    <cellStyle name="doublespace 5" xfId="12574" xr:uid="{00000000-0005-0000-0000-00001E4B0000}"/>
    <cellStyle name="doublespace 5 2" xfId="23234" xr:uid="{00000000-0005-0000-0000-00001F4B0000}"/>
    <cellStyle name="doublespace 6" xfId="9571" xr:uid="{00000000-0005-0000-0000-0000204B0000}"/>
    <cellStyle name="Emphasis 1" xfId="27278" xr:uid="{00000000-0005-0000-0000-0000214B0000}"/>
    <cellStyle name="Emphasis 2" xfId="27279" xr:uid="{00000000-0005-0000-0000-0000224B0000}"/>
    <cellStyle name="Emphasis 3" xfId="27280" xr:uid="{00000000-0005-0000-0000-0000234B0000}"/>
    <cellStyle name="Encabezado 1 2" xfId="10728" xr:uid="{00000000-0005-0000-0000-0000244B0000}"/>
    <cellStyle name="Encabezado 4 2" xfId="2789" xr:uid="{00000000-0005-0000-0000-0000254B0000}"/>
    <cellStyle name="Encabezado 4 2 2" xfId="12576" xr:uid="{00000000-0005-0000-0000-0000264B0000}"/>
    <cellStyle name="Encabezado 4 2 2 2" xfId="24166" xr:uid="{00000000-0005-0000-0000-0000274B0000}"/>
    <cellStyle name="Encabezado 4 2 3" xfId="24167" xr:uid="{00000000-0005-0000-0000-0000284B0000}"/>
    <cellStyle name="Encabezado 4 2 4" xfId="27505" xr:uid="{00000000-0005-0000-0000-0000294B0000}"/>
    <cellStyle name="Encabezado 4 2 5" xfId="9576" xr:uid="{00000000-0005-0000-0000-00002A4B0000}"/>
    <cellStyle name="Encabezado 4 3" xfId="2790" xr:uid="{00000000-0005-0000-0000-00002B4B0000}"/>
    <cellStyle name="Encabezado 4 3 2" xfId="12577" xr:uid="{00000000-0005-0000-0000-00002C4B0000}"/>
    <cellStyle name="Encabezado 4 3 3" xfId="9577" xr:uid="{00000000-0005-0000-0000-00002D4B0000}"/>
    <cellStyle name="Encabezado 4 4" xfId="2791" xr:uid="{00000000-0005-0000-0000-00002E4B0000}"/>
    <cellStyle name="Encabezado 4 4 2" xfId="12578" xr:uid="{00000000-0005-0000-0000-00002F4B0000}"/>
    <cellStyle name="Encabezado 4 4 3" xfId="9578" xr:uid="{00000000-0005-0000-0000-0000304B0000}"/>
    <cellStyle name="Encabezado 4 5" xfId="2788" xr:uid="{00000000-0005-0000-0000-0000314B0000}"/>
    <cellStyle name="Encabezado 4 5 2" xfId="15885" xr:uid="{00000000-0005-0000-0000-0000324B0000}"/>
    <cellStyle name="Encabezado 4 5 3" xfId="9579" xr:uid="{00000000-0005-0000-0000-0000334B0000}"/>
    <cellStyle name="Encabezado 4 6" xfId="20391" xr:uid="{00000000-0005-0000-0000-0000344B0000}"/>
    <cellStyle name="Encabezado 4 6 2" xfId="20800" xr:uid="{00000000-0005-0000-0000-0000354B0000}"/>
    <cellStyle name="Encabezado 4 7" xfId="12575" xr:uid="{00000000-0005-0000-0000-0000364B0000}"/>
    <cellStyle name="Encabezado 4 7 2" xfId="20801" xr:uid="{00000000-0005-0000-0000-0000374B0000}"/>
    <cellStyle name="Encabezado 4 8" xfId="9575" xr:uid="{00000000-0005-0000-0000-0000384B0000}"/>
    <cellStyle name="Énfasis1 2" xfId="2793" xr:uid="{00000000-0005-0000-0000-0000394B0000}"/>
    <cellStyle name="Énfasis1 2 2" xfId="12580" xr:uid="{00000000-0005-0000-0000-00003A4B0000}"/>
    <cellStyle name="Énfasis1 2 2 2" xfId="24168" xr:uid="{00000000-0005-0000-0000-00003B4B0000}"/>
    <cellStyle name="Énfasis1 2 3" xfId="24169" xr:uid="{00000000-0005-0000-0000-00003C4B0000}"/>
    <cellStyle name="Énfasis1 2 4" xfId="27506" xr:uid="{00000000-0005-0000-0000-00003D4B0000}"/>
    <cellStyle name="Énfasis1 2 5" xfId="9581" xr:uid="{00000000-0005-0000-0000-00003E4B0000}"/>
    <cellStyle name="Énfasis1 3" xfId="2794" xr:uid="{00000000-0005-0000-0000-00003F4B0000}"/>
    <cellStyle name="Énfasis1 3 2" xfId="12581" xr:uid="{00000000-0005-0000-0000-0000404B0000}"/>
    <cellStyle name="Énfasis1 3 2 2" xfId="24170" xr:uid="{00000000-0005-0000-0000-0000414B0000}"/>
    <cellStyle name="Énfasis1 3 3" xfId="9582" xr:uid="{00000000-0005-0000-0000-0000424B0000}"/>
    <cellStyle name="Énfasis1 4" xfId="2795" xr:uid="{00000000-0005-0000-0000-0000434B0000}"/>
    <cellStyle name="Énfasis1 4 2" xfId="12582" xr:uid="{00000000-0005-0000-0000-0000444B0000}"/>
    <cellStyle name="Énfasis1 4 3" xfId="9583" xr:uid="{00000000-0005-0000-0000-0000454B0000}"/>
    <cellStyle name="Énfasis1 5" xfId="2792" xr:uid="{00000000-0005-0000-0000-0000464B0000}"/>
    <cellStyle name="Énfasis1 5 2" xfId="15886" xr:uid="{00000000-0005-0000-0000-0000474B0000}"/>
    <cellStyle name="Énfasis1 5 3" xfId="9584" xr:uid="{00000000-0005-0000-0000-0000484B0000}"/>
    <cellStyle name="Énfasis1 6" xfId="12579" xr:uid="{00000000-0005-0000-0000-0000494B0000}"/>
    <cellStyle name="Énfasis1 6 2" xfId="20802" xr:uid="{00000000-0005-0000-0000-00004A4B0000}"/>
    <cellStyle name="Énfasis1 7" xfId="20803" xr:uid="{00000000-0005-0000-0000-00004B4B0000}"/>
    <cellStyle name="Énfasis1 8" xfId="9580" xr:uid="{00000000-0005-0000-0000-00004C4B0000}"/>
    <cellStyle name="Énfasis2 2" xfId="2797" xr:uid="{00000000-0005-0000-0000-00004D4B0000}"/>
    <cellStyle name="Énfasis2 2 2" xfId="12584" xr:uid="{00000000-0005-0000-0000-00004E4B0000}"/>
    <cellStyle name="Énfasis2 2 2 2" xfId="24171" xr:uid="{00000000-0005-0000-0000-00004F4B0000}"/>
    <cellStyle name="Énfasis2 2 3" xfId="24172" xr:uid="{00000000-0005-0000-0000-0000504B0000}"/>
    <cellStyle name="Énfasis2 2 4" xfId="27507" xr:uid="{00000000-0005-0000-0000-0000514B0000}"/>
    <cellStyle name="Énfasis2 2 5" xfId="9586" xr:uid="{00000000-0005-0000-0000-0000524B0000}"/>
    <cellStyle name="Énfasis2 3" xfId="2798" xr:uid="{00000000-0005-0000-0000-0000534B0000}"/>
    <cellStyle name="Énfasis2 3 2" xfId="12585" xr:uid="{00000000-0005-0000-0000-0000544B0000}"/>
    <cellStyle name="Énfasis2 3 2 2" xfId="24173" xr:uid="{00000000-0005-0000-0000-0000554B0000}"/>
    <cellStyle name="Énfasis2 3 3" xfId="9587" xr:uid="{00000000-0005-0000-0000-0000564B0000}"/>
    <cellStyle name="Énfasis2 4" xfId="2799" xr:uid="{00000000-0005-0000-0000-0000574B0000}"/>
    <cellStyle name="Énfasis2 4 2" xfId="12586" xr:uid="{00000000-0005-0000-0000-0000584B0000}"/>
    <cellStyle name="Énfasis2 4 3" xfId="9588" xr:uid="{00000000-0005-0000-0000-0000594B0000}"/>
    <cellStyle name="Énfasis2 5" xfId="2796" xr:uid="{00000000-0005-0000-0000-00005A4B0000}"/>
    <cellStyle name="Énfasis2 5 2" xfId="15887" xr:uid="{00000000-0005-0000-0000-00005B4B0000}"/>
    <cellStyle name="Énfasis2 5 3" xfId="20804" xr:uid="{00000000-0005-0000-0000-00005C4B0000}"/>
    <cellStyle name="Énfasis2 5 4" xfId="9589" xr:uid="{00000000-0005-0000-0000-00005D4B0000}"/>
    <cellStyle name="Énfasis2 6" xfId="12583" xr:uid="{00000000-0005-0000-0000-00005E4B0000}"/>
    <cellStyle name="Énfasis2 6 2" xfId="20805" xr:uid="{00000000-0005-0000-0000-00005F4B0000}"/>
    <cellStyle name="Énfasis2 7" xfId="9585" xr:uid="{00000000-0005-0000-0000-0000604B0000}"/>
    <cellStyle name="Énfasis3 2" xfId="2801" xr:uid="{00000000-0005-0000-0000-0000614B0000}"/>
    <cellStyle name="Énfasis3 2 2" xfId="12588" xr:uid="{00000000-0005-0000-0000-0000624B0000}"/>
    <cellStyle name="Énfasis3 2 2 2" xfId="24174" xr:uid="{00000000-0005-0000-0000-0000634B0000}"/>
    <cellStyle name="Énfasis3 2 3" xfId="24175" xr:uid="{00000000-0005-0000-0000-0000644B0000}"/>
    <cellStyle name="Énfasis3 2 4" xfId="27508" xr:uid="{00000000-0005-0000-0000-0000654B0000}"/>
    <cellStyle name="Énfasis3 2 5" xfId="9591" xr:uid="{00000000-0005-0000-0000-0000664B0000}"/>
    <cellStyle name="Énfasis3 3" xfId="2802" xr:uid="{00000000-0005-0000-0000-0000674B0000}"/>
    <cellStyle name="Énfasis3 3 2" xfId="12589" xr:uid="{00000000-0005-0000-0000-0000684B0000}"/>
    <cellStyle name="Énfasis3 3 2 2" xfId="24176" xr:uid="{00000000-0005-0000-0000-0000694B0000}"/>
    <cellStyle name="Énfasis3 3 3" xfId="9592" xr:uid="{00000000-0005-0000-0000-00006A4B0000}"/>
    <cellStyle name="Énfasis3 4" xfId="2803" xr:uid="{00000000-0005-0000-0000-00006B4B0000}"/>
    <cellStyle name="Énfasis3 4 2" xfId="12590" xr:uid="{00000000-0005-0000-0000-00006C4B0000}"/>
    <cellStyle name="Énfasis3 4 3" xfId="9593" xr:uid="{00000000-0005-0000-0000-00006D4B0000}"/>
    <cellStyle name="Énfasis3 5" xfId="2800" xr:uid="{00000000-0005-0000-0000-00006E4B0000}"/>
    <cellStyle name="Énfasis3 5 2" xfId="15888" xr:uid="{00000000-0005-0000-0000-00006F4B0000}"/>
    <cellStyle name="Énfasis3 5 3" xfId="20806" xr:uid="{00000000-0005-0000-0000-0000704B0000}"/>
    <cellStyle name="Énfasis3 5 4" xfId="9594" xr:uid="{00000000-0005-0000-0000-0000714B0000}"/>
    <cellStyle name="Énfasis3 6" xfId="12587" xr:uid="{00000000-0005-0000-0000-0000724B0000}"/>
    <cellStyle name="Énfasis3 6 2" xfId="20807" xr:uid="{00000000-0005-0000-0000-0000734B0000}"/>
    <cellStyle name="Énfasis3 7" xfId="9590" xr:uid="{00000000-0005-0000-0000-0000744B0000}"/>
    <cellStyle name="Énfasis4 2" xfId="2805" xr:uid="{00000000-0005-0000-0000-0000754B0000}"/>
    <cellStyle name="Énfasis4 2 2" xfId="12592" xr:uid="{00000000-0005-0000-0000-0000764B0000}"/>
    <cellStyle name="Énfasis4 2 2 2" xfId="24177" xr:uid="{00000000-0005-0000-0000-0000774B0000}"/>
    <cellStyle name="Énfasis4 2 3" xfId="24178" xr:uid="{00000000-0005-0000-0000-0000784B0000}"/>
    <cellStyle name="Énfasis4 2 4" xfId="27509" xr:uid="{00000000-0005-0000-0000-0000794B0000}"/>
    <cellStyle name="Énfasis4 2 5" xfId="9596" xr:uid="{00000000-0005-0000-0000-00007A4B0000}"/>
    <cellStyle name="Énfasis4 3" xfId="2806" xr:uid="{00000000-0005-0000-0000-00007B4B0000}"/>
    <cellStyle name="Énfasis4 3 2" xfId="12593" xr:uid="{00000000-0005-0000-0000-00007C4B0000}"/>
    <cellStyle name="Énfasis4 3 2 2" xfId="24179" xr:uid="{00000000-0005-0000-0000-00007D4B0000}"/>
    <cellStyle name="Énfasis4 3 3" xfId="9597" xr:uid="{00000000-0005-0000-0000-00007E4B0000}"/>
    <cellStyle name="Énfasis4 4" xfId="2807" xr:uid="{00000000-0005-0000-0000-00007F4B0000}"/>
    <cellStyle name="Énfasis4 4 2" xfId="12594" xr:uid="{00000000-0005-0000-0000-0000804B0000}"/>
    <cellStyle name="Énfasis4 4 3" xfId="9598" xr:uid="{00000000-0005-0000-0000-0000814B0000}"/>
    <cellStyle name="Énfasis4 5" xfId="2804" xr:uid="{00000000-0005-0000-0000-0000824B0000}"/>
    <cellStyle name="Énfasis4 5 2" xfId="15889" xr:uid="{00000000-0005-0000-0000-0000834B0000}"/>
    <cellStyle name="Énfasis4 5 3" xfId="9599" xr:uid="{00000000-0005-0000-0000-0000844B0000}"/>
    <cellStyle name="Énfasis4 6" xfId="12591" xr:uid="{00000000-0005-0000-0000-0000854B0000}"/>
    <cellStyle name="Énfasis4 6 2" xfId="20808" xr:uid="{00000000-0005-0000-0000-0000864B0000}"/>
    <cellStyle name="Énfasis4 7" xfId="20809" xr:uid="{00000000-0005-0000-0000-0000874B0000}"/>
    <cellStyle name="Énfasis4 8" xfId="23743" xr:uid="{00000000-0005-0000-0000-0000884B0000}"/>
    <cellStyle name="Énfasis4 9" xfId="9595" xr:uid="{00000000-0005-0000-0000-0000894B0000}"/>
    <cellStyle name="Énfasis5 2" xfId="2809" xr:uid="{00000000-0005-0000-0000-00008A4B0000}"/>
    <cellStyle name="Énfasis5 2 2" xfId="12596" xr:uid="{00000000-0005-0000-0000-00008B4B0000}"/>
    <cellStyle name="Énfasis5 2 2 2" xfId="24180" xr:uid="{00000000-0005-0000-0000-00008C4B0000}"/>
    <cellStyle name="Énfasis5 2 3" xfId="24181" xr:uid="{00000000-0005-0000-0000-00008D4B0000}"/>
    <cellStyle name="Énfasis5 2 4" xfId="27510" xr:uid="{00000000-0005-0000-0000-00008E4B0000}"/>
    <cellStyle name="Énfasis5 2 5" xfId="9601" xr:uid="{00000000-0005-0000-0000-00008F4B0000}"/>
    <cellStyle name="Énfasis5 3" xfId="2810" xr:uid="{00000000-0005-0000-0000-0000904B0000}"/>
    <cellStyle name="Énfasis5 3 2" xfId="12597" xr:uid="{00000000-0005-0000-0000-0000914B0000}"/>
    <cellStyle name="Énfasis5 3 2 2" xfId="24182" xr:uid="{00000000-0005-0000-0000-0000924B0000}"/>
    <cellStyle name="Énfasis5 3 3" xfId="9602" xr:uid="{00000000-0005-0000-0000-0000934B0000}"/>
    <cellStyle name="Énfasis5 4" xfId="2811" xr:uid="{00000000-0005-0000-0000-0000944B0000}"/>
    <cellStyle name="Énfasis5 4 2" xfId="12598" xr:uid="{00000000-0005-0000-0000-0000954B0000}"/>
    <cellStyle name="Énfasis5 4 3" xfId="9603" xr:uid="{00000000-0005-0000-0000-0000964B0000}"/>
    <cellStyle name="Énfasis5 5" xfId="2808" xr:uid="{00000000-0005-0000-0000-0000974B0000}"/>
    <cellStyle name="Énfasis5 5 2" xfId="15890" xr:uid="{00000000-0005-0000-0000-0000984B0000}"/>
    <cellStyle name="Énfasis5 5 3" xfId="20810" xr:uid="{00000000-0005-0000-0000-0000994B0000}"/>
    <cellStyle name="Énfasis5 5 4" xfId="9604" xr:uid="{00000000-0005-0000-0000-00009A4B0000}"/>
    <cellStyle name="Énfasis5 6" xfId="12595" xr:uid="{00000000-0005-0000-0000-00009B4B0000}"/>
    <cellStyle name="Énfasis5 6 2" xfId="20811" xr:uid="{00000000-0005-0000-0000-00009C4B0000}"/>
    <cellStyle name="Énfasis5 7" xfId="9600" xr:uid="{00000000-0005-0000-0000-00009D4B0000}"/>
    <cellStyle name="Énfasis6 2" xfId="2813" xr:uid="{00000000-0005-0000-0000-00009E4B0000}"/>
    <cellStyle name="Énfasis6 2 2" xfId="12600" xr:uid="{00000000-0005-0000-0000-00009F4B0000}"/>
    <cellStyle name="Énfasis6 2 2 2" xfId="24183" xr:uid="{00000000-0005-0000-0000-0000A04B0000}"/>
    <cellStyle name="Énfasis6 2 3" xfId="24184" xr:uid="{00000000-0005-0000-0000-0000A14B0000}"/>
    <cellStyle name="Énfasis6 2 4" xfId="27511" xr:uid="{00000000-0005-0000-0000-0000A24B0000}"/>
    <cellStyle name="Énfasis6 2 5" xfId="9606" xr:uid="{00000000-0005-0000-0000-0000A34B0000}"/>
    <cellStyle name="Énfasis6 3" xfId="2814" xr:uid="{00000000-0005-0000-0000-0000A44B0000}"/>
    <cellStyle name="Énfasis6 3 2" xfId="12601" xr:uid="{00000000-0005-0000-0000-0000A54B0000}"/>
    <cellStyle name="Énfasis6 3 2 2" xfId="24185" xr:uid="{00000000-0005-0000-0000-0000A64B0000}"/>
    <cellStyle name="Énfasis6 3 3" xfId="9607" xr:uid="{00000000-0005-0000-0000-0000A74B0000}"/>
    <cellStyle name="Énfasis6 4" xfId="2815" xr:uid="{00000000-0005-0000-0000-0000A84B0000}"/>
    <cellStyle name="Énfasis6 4 2" xfId="12602" xr:uid="{00000000-0005-0000-0000-0000A94B0000}"/>
    <cellStyle name="Énfasis6 4 3" xfId="9608" xr:uid="{00000000-0005-0000-0000-0000AA4B0000}"/>
    <cellStyle name="Énfasis6 5" xfId="2812" xr:uid="{00000000-0005-0000-0000-0000AB4B0000}"/>
    <cellStyle name="Énfasis6 5 2" xfId="15891" xr:uid="{00000000-0005-0000-0000-0000AC4B0000}"/>
    <cellStyle name="Énfasis6 5 3" xfId="20812" xr:uid="{00000000-0005-0000-0000-0000AD4B0000}"/>
    <cellStyle name="Énfasis6 5 4" xfId="9609" xr:uid="{00000000-0005-0000-0000-0000AE4B0000}"/>
    <cellStyle name="Énfasis6 6" xfId="12599" xr:uid="{00000000-0005-0000-0000-0000AF4B0000}"/>
    <cellStyle name="Énfasis6 6 2" xfId="20813" xr:uid="{00000000-0005-0000-0000-0000B04B0000}"/>
    <cellStyle name="Énfasis6 7" xfId="9605" xr:uid="{00000000-0005-0000-0000-0000B14B0000}"/>
    <cellStyle name="En-tête" xfId="2816" xr:uid="{00000000-0005-0000-0000-0000B24B0000}"/>
    <cellStyle name="En-tête 2" xfId="12603" xr:uid="{00000000-0005-0000-0000-0000B34B0000}"/>
    <cellStyle name="En-tête 3" xfId="9610" xr:uid="{00000000-0005-0000-0000-0000B44B0000}"/>
    <cellStyle name="Entrada 2" xfId="2818" xr:uid="{00000000-0005-0000-0000-0000B54B0000}"/>
    <cellStyle name="Entrada 2 2" xfId="12605" xr:uid="{00000000-0005-0000-0000-0000B64B0000}"/>
    <cellStyle name="Entrada 2 2 2" xfId="26594" xr:uid="{00000000-0005-0000-0000-0000B74B0000}"/>
    <cellStyle name="Entrada 2 3" xfId="23022" xr:uid="{00000000-0005-0000-0000-0000B84B0000}"/>
    <cellStyle name="Entrada 2 3 2" xfId="26595" xr:uid="{00000000-0005-0000-0000-0000B94B0000}"/>
    <cellStyle name="Entrada 2 4" xfId="26593" xr:uid="{00000000-0005-0000-0000-0000BA4B0000}"/>
    <cellStyle name="Entrada 2 5" xfId="27512" xr:uid="{00000000-0005-0000-0000-0000BB4B0000}"/>
    <cellStyle name="Entrada 2 6" xfId="9612" xr:uid="{00000000-0005-0000-0000-0000BC4B0000}"/>
    <cellStyle name="Entrada 3" xfId="2819" xr:uid="{00000000-0005-0000-0000-0000BD4B0000}"/>
    <cellStyle name="Entrada 3 2" xfId="12606" xr:uid="{00000000-0005-0000-0000-0000BE4B0000}"/>
    <cellStyle name="Entrada 3 2 2" xfId="26597" xr:uid="{00000000-0005-0000-0000-0000BF4B0000}"/>
    <cellStyle name="Entrada 3 3" xfId="23023" xr:uid="{00000000-0005-0000-0000-0000C04B0000}"/>
    <cellStyle name="Entrada 3 4" xfId="26596" xr:uid="{00000000-0005-0000-0000-0000C14B0000}"/>
    <cellStyle name="Entrada 3 5" xfId="9613" xr:uid="{00000000-0005-0000-0000-0000C24B0000}"/>
    <cellStyle name="Entrada 4" xfId="2820" xr:uid="{00000000-0005-0000-0000-0000C34B0000}"/>
    <cellStyle name="Entrada 4 2" xfId="12607" xr:uid="{00000000-0005-0000-0000-0000C44B0000}"/>
    <cellStyle name="Entrada 4 3" xfId="23024" xr:uid="{00000000-0005-0000-0000-0000C54B0000}"/>
    <cellStyle name="Entrada 4 4" xfId="9614" xr:uid="{00000000-0005-0000-0000-0000C64B0000}"/>
    <cellStyle name="Entrada 5" xfId="2817" xr:uid="{00000000-0005-0000-0000-0000C74B0000}"/>
    <cellStyle name="Entrada 5 2" xfId="15892" xr:uid="{00000000-0005-0000-0000-0000C84B0000}"/>
    <cellStyle name="Entrada 5 3" xfId="9615" xr:uid="{00000000-0005-0000-0000-0000C94B0000}"/>
    <cellStyle name="Entrada 6" xfId="12604" xr:uid="{00000000-0005-0000-0000-0000CA4B0000}"/>
    <cellStyle name="Entrada 6 2" xfId="20814" xr:uid="{00000000-0005-0000-0000-0000CB4B0000}"/>
    <cellStyle name="Entrada 7" xfId="20815" xr:uid="{00000000-0005-0000-0000-0000CC4B0000}"/>
    <cellStyle name="Entrada 8" xfId="22974" xr:uid="{00000000-0005-0000-0000-0000CD4B0000}"/>
    <cellStyle name="Entrada 9" xfId="9611" xr:uid="{00000000-0005-0000-0000-0000CE4B0000}"/>
    <cellStyle name="Entry" xfId="2821" xr:uid="{00000000-0005-0000-0000-0000CF4B0000}"/>
    <cellStyle name="Entry 2" xfId="12608" xr:uid="{00000000-0005-0000-0000-0000D04B0000}"/>
    <cellStyle name="Entry 3" xfId="9616" xr:uid="{00000000-0005-0000-0000-0000D14B0000}"/>
    <cellStyle name="EPMUnrecognizedMember" xfId="27281" xr:uid="{00000000-0005-0000-0000-0000D24B0000}"/>
    <cellStyle name="Estilo 1" xfId="2822" xr:uid="{00000000-0005-0000-0000-0000D34B0000}"/>
    <cellStyle name="Estilo 1 2" xfId="16479" xr:uid="{00000000-0005-0000-0000-0000D44B0000}"/>
    <cellStyle name="Estilo 1 2 2" xfId="24186" xr:uid="{00000000-0005-0000-0000-0000D54B0000}"/>
    <cellStyle name="Estilo 1 3" xfId="12609" xr:uid="{00000000-0005-0000-0000-0000D64B0000}"/>
    <cellStyle name="Estilo 1 3 2" xfId="23025" xr:uid="{00000000-0005-0000-0000-0000D74B0000}"/>
    <cellStyle name="Estilo 1 3 2 2" xfId="24188" xr:uid="{00000000-0005-0000-0000-0000D84B0000}"/>
    <cellStyle name="Estilo 1 3 2 3" xfId="24187" xr:uid="{00000000-0005-0000-0000-0000D94B0000}"/>
    <cellStyle name="Estilo 1 3 3" xfId="24189" xr:uid="{00000000-0005-0000-0000-0000DA4B0000}"/>
    <cellStyle name="Estilo 1 4" xfId="24190" xr:uid="{00000000-0005-0000-0000-0000DB4B0000}"/>
    <cellStyle name="Estilo 1 5" xfId="9617" xr:uid="{00000000-0005-0000-0000-0000DC4B0000}"/>
    <cellStyle name="Estilo 10" xfId="2823" xr:uid="{00000000-0005-0000-0000-0000DD4B0000}"/>
    <cellStyle name="Estilo 10 2" xfId="2824" xr:uid="{00000000-0005-0000-0000-0000DE4B0000}"/>
    <cellStyle name="Estilo 10 2 2" xfId="9620" xr:uid="{00000000-0005-0000-0000-0000DF4B0000}"/>
    <cellStyle name="Estilo 10 2 2 2" xfId="19809" xr:uid="{00000000-0005-0000-0000-0000E04B0000}"/>
    <cellStyle name="Estilo 10 2 2 3" xfId="15894" xr:uid="{00000000-0005-0000-0000-0000E14B0000}"/>
    <cellStyle name="Estilo 10 2 2 4" xfId="22637" xr:uid="{00000000-0005-0000-0000-0000E24B0000}"/>
    <cellStyle name="Estilo 10 2 3" xfId="17293" xr:uid="{00000000-0005-0000-0000-0000E34B0000}"/>
    <cellStyle name="Estilo 10 2 4" xfId="12611" xr:uid="{00000000-0005-0000-0000-0000E44B0000}"/>
    <cellStyle name="Estilo 10 2 5" xfId="22636" xr:uid="{00000000-0005-0000-0000-0000E54B0000}"/>
    <cellStyle name="Estilo 10 2 6" xfId="9619" xr:uid="{00000000-0005-0000-0000-0000E64B0000}"/>
    <cellStyle name="Estilo 10 3" xfId="9621" xr:uid="{00000000-0005-0000-0000-0000E74B0000}"/>
    <cellStyle name="Estilo 10 3 2" xfId="19810" xr:uid="{00000000-0005-0000-0000-0000E84B0000}"/>
    <cellStyle name="Estilo 10 3 3" xfId="15895" xr:uid="{00000000-0005-0000-0000-0000E94B0000}"/>
    <cellStyle name="Estilo 10 3 4" xfId="22638" xr:uid="{00000000-0005-0000-0000-0000EA4B0000}"/>
    <cellStyle name="Estilo 10 4" xfId="9622" xr:uid="{00000000-0005-0000-0000-0000EB4B0000}"/>
    <cellStyle name="Estilo 10 4 2" xfId="19808" xr:uid="{00000000-0005-0000-0000-0000EC4B0000}"/>
    <cellStyle name="Estilo 10 4 3" xfId="15893" xr:uid="{00000000-0005-0000-0000-0000ED4B0000}"/>
    <cellStyle name="Estilo 10 4 4" xfId="22639" xr:uid="{00000000-0005-0000-0000-0000EE4B0000}"/>
    <cellStyle name="Estilo 10 5" xfId="9623" xr:uid="{00000000-0005-0000-0000-0000EF4B0000}"/>
    <cellStyle name="Estilo 10 5 2" xfId="22640" xr:uid="{00000000-0005-0000-0000-0000F04B0000}"/>
    <cellStyle name="Estilo 10 6" xfId="12610" xr:uid="{00000000-0005-0000-0000-0000F14B0000}"/>
    <cellStyle name="Estilo 10 7" xfId="9618" xr:uid="{00000000-0005-0000-0000-0000F24B0000}"/>
    <cellStyle name="Estilo 11" xfId="2825" xr:uid="{00000000-0005-0000-0000-0000F34B0000}"/>
    <cellStyle name="Estilo 11 2" xfId="2826" xr:uid="{00000000-0005-0000-0000-0000F44B0000}"/>
    <cellStyle name="Estilo 11 2 2" xfId="9626" xr:uid="{00000000-0005-0000-0000-0000F54B0000}"/>
    <cellStyle name="Estilo 11 2 2 2" xfId="19812" xr:uid="{00000000-0005-0000-0000-0000F64B0000}"/>
    <cellStyle name="Estilo 11 2 2 3" xfId="15897" xr:uid="{00000000-0005-0000-0000-0000F74B0000}"/>
    <cellStyle name="Estilo 11 2 2 4" xfId="22642" xr:uid="{00000000-0005-0000-0000-0000F84B0000}"/>
    <cellStyle name="Estilo 11 2 3" xfId="17294" xr:uid="{00000000-0005-0000-0000-0000F94B0000}"/>
    <cellStyle name="Estilo 11 2 4" xfId="12613" xr:uid="{00000000-0005-0000-0000-0000FA4B0000}"/>
    <cellStyle name="Estilo 11 2 5" xfId="22641" xr:uid="{00000000-0005-0000-0000-0000FB4B0000}"/>
    <cellStyle name="Estilo 11 2 6" xfId="9625" xr:uid="{00000000-0005-0000-0000-0000FC4B0000}"/>
    <cellStyle name="Estilo 11 3" xfId="9627" xr:uid="{00000000-0005-0000-0000-0000FD4B0000}"/>
    <cellStyle name="Estilo 11 3 2" xfId="19813" xr:uid="{00000000-0005-0000-0000-0000FE4B0000}"/>
    <cellStyle name="Estilo 11 3 3" xfId="15898" xr:uid="{00000000-0005-0000-0000-0000FF4B0000}"/>
    <cellStyle name="Estilo 11 3 4" xfId="22643" xr:uid="{00000000-0005-0000-0000-0000004C0000}"/>
    <cellStyle name="Estilo 11 4" xfId="9628" xr:uid="{00000000-0005-0000-0000-0000014C0000}"/>
    <cellStyle name="Estilo 11 4 2" xfId="19811" xr:uid="{00000000-0005-0000-0000-0000024C0000}"/>
    <cellStyle name="Estilo 11 4 3" xfId="15896" xr:uid="{00000000-0005-0000-0000-0000034C0000}"/>
    <cellStyle name="Estilo 11 4 4" xfId="22644" xr:uid="{00000000-0005-0000-0000-0000044C0000}"/>
    <cellStyle name="Estilo 11 5" xfId="9629" xr:uid="{00000000-0005-0000-0000-0000054C0000}"/>
    <cellStyle name="Estilo 11 5 2" xfId="22645" xr:uid="{00000000-0005-0000-0000-0000064C0000}"/>
    <cellStyle name="Estilo 11 6" xfId="12612" xr:uid="{00000000-0005-0000-0000-0000074C0000}"/>
    <cellStyle name="Estilo 11 7" xfId="9624" xr:uid="{00000000-0005-0000-0000-0000084C0000}"/>
    <cellStyle name="Estilo 12" xfId="2827" xr:uid="{00000000-0005-0000-0000-0000094C0000}"/>
    <cellStyle name="Estilo 12 2" xfId="2828" xr:uid="{00000000-0005-0000-0000-00000A4C0000}"/>
    <cellStyle name="Estilo 12 2 2" xfId="9632" xr:uid="{00000000-0005-0000-0000-00000B4C0000}"/>
    <cellStyle name="Estilo 12 2 2 2" xfId="19815" xr:uid="{00000000-0005-0000-0000-00000C4C0000}"/>
    <cellStyle name="Estilo 12 2 2 3" xfId="15900" xr:uid="{00000000-0005-0000-0000-00000D4C0000}"/>
    <cellStyle name="Estilo 12 2 2 4" xfId="22647" xr:uid="{00000000-0005-0000-0000-00000E4C0000}"/>
    <cellStyle name="Estilo 12 2 3" xfId="17295" xr:uid="{00000000-0005-0000-0000-00000F4C0000}"/>
    <cellStyle name="Estilo 12 2 4" xfId="12615" xr:uid="{00000000-0005-0000-0000-0000104C0000}"/>
    <cellStyle name="Estilo 12 2 5" xfId="22646" xr:uid="{00000000-0005-0000-0000-0000114C0000}"/>
    <cellStyle name="Estilo 12 2 6" xfId="9631" xr:uid="{00000000-0005-0000-0000-0000124C0000}"/>
    <cellStyle name="Estilo 12 3" xfId="9633" xr:uid="{00000000-0005-0000-0000-0000134C0000}"/>
    <cellStyle name="Estilo 12 3 2" xfId="19816" xr:uid="{00000000-0005-0000-0000-0000144C0000}"/>
    <cellStyle name="Estilo 12 3 3" xfId="15901" xr:uid="{00000000-0005-0000-0000-0000154C0000}"/>
    <cellStyle name="Estilo 12 3 4" xfId="22648" xr:uid="{00000000-0005-0000-0000-0000164C0000}"/>
    <cellStyle name="Estilo 12 4" xfId="9634" xr:uid="{00000000-0005-0000-0000-0000174C0000}"/>
    <cellStyle name="Estilo 12 4 2" xfId="19814" xr:uid="{00000000-0005-0000-0000-0000184C0000}"/>
    <cellStyle name="Estilo 12 4 3" xfId="15899" xr:uid="{00000000-0005-0000-0000-0000194C0000}"/>
    <cellStyle name="Estilo 12 4 4" xfId="22649" xr:uid="{00000000-0005-0000-0000-00001A4C0000}"/>
    <cellStyle name="Estilo 12 5" xfId="9635" xr:uid="{00000000-0005-0000-0000-00001B4C0000}"/>
    <cellStyle name="Estilo 12 5 2" xfId="22650" xr:uid="{00000000-0005-0000-0000-00001C4C0000}"/>
    <cellStyle name="Estilo 12 6" xfId="12614" xr:uid="{00000000-0005-0000-0000-00001D4C0000}"/>
    <cellStyle name="Estilo 12 7" xfId="9630" xr:uid="{00000000-0005-0000-0000-00001E4C0000}"/>
    <cellStyle name="Estilo 13" xfId="2829" xr:uid="{00000000-0005-0000-0000-00001F4C0000}"/>
    <cellStyle name="Estilo 13 2" xfId="2830" xr:uid="{00000000-0005-0000-0000-0000204C0000}"/>
    <cellStyle name="Estilo 13 2 2" xfId="9638" xr:uid="{00000000-0005-0000-0000-0000214C0000}"/>
    <cellStyle name="Estilo 13 2 2 2" xfId="19818" xr:uid="{00000000-0005-0000-0000-0000224C0000}"/>
    <cellStyle name="Estilo 13 2 2 3" xfId="15903" xr:uid="{00000000-0005-0000-0000-0000234C0000}"/>
    <cellStyle name="Estilo 13 2 2 4" xfId="22652" xr:uid="{00000000-0005-0000-0000-0000244C0000}"/>
    <cellStyle name="Estilo 13 2 3" xfId="17296" xr:uid="{00000000-0005-0000-0000-0000254C0000}"/>
    <cellStyle name="Estilo 13 2 4" xfId="12617" xr:uid="{00000000-0005-0000-0000-0000264C0000}"/>
    <cellStyle name="Estilo 13 2 5" xfId="22651" xr:uid="{00000000-0005-0000-0000-0000274C0000}"/>
    <cellStyle name="Estilo 13 2 6" xfId="9637" xr:uid="{00000000-0005-0000-0000-0000284C0000}"/>
    <cellStyle name="Estilo 13 3" xfId="9639" xr:uid="{00000000-0005-0000-0000-0000294C0000}"/>
    <cellStyle name="Estilo 13 3 2" xfId="19819" xr:uid="{00000000-0005-0000-0000-00002A4C0000}"/>
    <cellStyle name="Estilo 13 3 3" xfId="15904" xr:uid="{00000000-0005-0000-0000-00002B4C0000}"/>
    <cellStyle name="Estilo 13 3 4" xfId="22653" xr:uid="{00000000-0005-0000-0000-00002C4C0000}"/>
    <cellStyle name="Estilo 13 4" xfId="9640" xr:uid="{00000000-0005-0000-0000-00002D4C0000}"/>
    <cellStyle name="Estilo 13 4 2" xfId="19817" xr:uid="{00000000-0005-0000-0000-00002E4C0000}"/>
    <cellStyle name="Estilo 13 4 3" xfId="15902" xr:uid="{00000000-0005-0000-0000-00002F4C0000}"/>
    <cellStyle name="Estilo 13 4 4" xfId="22654" xr:uid="{00000000-0005-0000-0000-0000304C0000}"/>
    <cellStyle name="Estilo 13 5" xfId="9641" xr:uid="{00000000-0005-0000-0000-0000314C0000}"/>
    <cellStyle name="Estilo 13 5 2" xfId="22655" xr:uid="{00000000-0005-0000-0000-0000324C0000}"/>
    <cellStyle name="Estilo 13 6" xfId="12616" xr:uid="{00000000-0005-0000-0000-0000334C0000}"/>
    <cellStyle name="Estilo 13 7" xfId="9636" xr:uid="{00000000-0005-0000-0000-0000344C0000}"/>
    <cellStyle name="Estilo 14" xfId="2831" xr:uid="{00000000-0005-0000-0000-0000354C0000}"/>
    <cellStyle name="Estilo 14 2" xfId="2832" xr:uid="{00000000-0005-0000-0000-0000364C0000}"/>
    <cellStyle name="Estilo 14 2 2" xfId="9644" xr:uid="{00000000-0005-0000-0000-0000374C0000}"/>
    <cellStyle name="Estilo 14 2 2 2" xfId="19821" xr:uid="{00000000-0005-0000-0000-0000384C0000}"/>
    <cellStyle name="Estilo 14 2 2 3" xfId="15906" xr:uid="{00000000-0005-0000-0000-0000394C0000}"/>
    <cellStyle name="Estilo 14 2 2 4" xfId="22657" xr:uid="{00000000-0005-0000-0000-00003A4C0000}"/>
    <cellStyle name="Estilo 14 2 3" xfId="17297" xr:uid="{00000000-0005-0000-0000-00003B4C0000}"/>
    <cellStyle name="Estilo 14 2 4" xfId="12619" xr:uid="{00000000-0005-0000-0000-00003C4C0000}"/>
    <cellStyle name="Estilo 14 2 5" xfId="22656" xr:uid="{00000000-0005-0000-0000-00003D4C0000}"/>
    <cellStyle name="Estilo 14 2 6" xfId="9643" xr:uid="{00000000-0005-0000-0000-00003E4C0000}"/>
    <cellStyle name="Estilo 14 3" xfId="9645" xr:uid="{00000000-0005-0000-0000-00003F4C0000}"/>
    <cellStyle name="Estilo 14 3 2" xfId="19822" xr:uid="{00000000-0005-0000-0000-0000404C0000}"/>
    <cellStyle name="Estilo 14 3 3" xfId="15907" xr:uid="{00000000-0005-0000-0000-0000414C0000}"/>
    <cellStyle name="Estilo 14 3 4" xfId="22658" xr:uid="{00000000-0005-0000-0000-0000424C0000}"/>
    <cellStyle name="Estilo 14 4" xfId="9646" xr:uid="{00000000-0005-0000-0000-0000434C0000}"/>
    <cellStyle name="Estilo 14 4 2" xfId="19820" xr:uid="{00000000-0005-0000-0000-0000444C0000}"/>
    <cellStyle name="Estilo 14 4 3" xfId="15905" xr:uid="{00000000-0005-0000-0000-0000454C0000}"/>
    <cellStyle name="Estilo 14 4 4" xfId="22659" xr:uid="{00000000-0005-0000-0000-0000464C0000}"/>
    <cellStyle name="Estilo 14 5" xfId="9647" xr:uid="{00000000-0005-0000-0000-0000474C0000}"/>
    <cellStyle name="Estilo 14 5 2" xfId="22660" xr:uid="{00000000-0005-0000-0000-0000484C0000}"/>
    <cellStyle name="Estilo 14 6" xfId="12618" xr:uid="{00000000-0005-0000-0000-0000494C0000}"/>
    <cellStyle name="Estilo 14 7" xfId="9642" xr:uid="{00000000-0005-0000-0000-00004A4C0000}"/>
    <cellStyle name="Estilo 15" xfId="2833" xr:uid="{00000000-0005-0000-0000-00004B4C0000}"/>
    <cellStyle name="Estilo 15 2" xfId="2834" xr:uid="{00000000-0005-0000-0000-00004C4C0000}"/>
    <cellStyle name="Estilo 15 2 2" xfId="9650" xr:uid="{00000000-0005-0000-0000-00004D4C0000}"/>
    <cellStyle name="Estilo 15 2 2 2" xfId="19824" xr:uid="{00000000-0005-0000-0000-00004E4C0000}"/>
    <cellStyle name="Estilo 15 2 2 3" xfId="15909" xr:uid="{00000000-0005-0000-0000-00004F4C0000}"/>
    <cellStyle name="Estilo 15 2 2 4" xfId="22662" xr:uid="{00000000-0005-0000-0000-0000504C0000}"/>
    <cellStyle name="Estilo 15 2 3" xfId="17298" xr:uid="{00000000-0005-0000-0000-0000514C0000}"/>
    <cellStyle name="Estilo 15 2 4" xfId="12621" xr:uid="{00000000-0005-0000-0000-0000524C0000}"/>
    <cellStyle name="Estilo 15 2 5" xfId="22661" xr:uid="{00000000-0005-0000-0000-0000534C0000}"/>
    <cellStyle name="Estilo 15 2 6" xfId="9649" xr:uid="{00000000-0005-0000-0000-0000544C0000}"/>
    <cellStyle name="Estilo 15 3" xfId="9651" xr:uid="{00000000-0005-0000-0000-0000554C0000}"/>
    <cellStyle name="Estilo 15 3 2" xfId="19825" xr:uid="{00000000-0005-0000-0000-0000564C0000}"/>
    <cellStyle name="Estilo 15 3 3" xfId="15910" xr:uid="{00000000-0005-0000-0000-0000574C0000}"/>
    <cellStyle name="Estilo 15 3 4" xfId="22663" xr:uid="{00000000-0005-0000-0000-0000584C0000}"/>
    <cellStyle name="Estilo 15 4" xfId="9652" xr:uid="{00000000-0005-0000-0000-0000594C0000}"/>
    <cellStyle name="Estilo 15 4 2" xfId="19823" xr:uid="{00000000-0005-0000-0000-00005A4C0000}"/>
    <cellStyle name="Estilo 15 4 3" xfId="15908" xr:uid="{00000000-0005-0000-0000-00005B4C0000}"/>
    <cellStyle name="Estilo 15 4 4" xfId="22664" xr:uid="{00000000-0005-0000-0000-00005C4C0000}"/>
    <cellStyle name="Estilo 15 5" xfId="9653" xr:uid="{00000000-0005-0000-0000-00005D4C0000}"/>
    <cellStyle name="Estilo 15 5 2" xfId="22665" xr:uid="{00000000-0005-0000-0000-00005E4C0000}"/>
    <cellStyle name="Estilo 15 6" xfId="12620" xr:uid="{00000000-0005-0000-0000-00005F4C0000}"/>
    <cellStyle name="Estilo 15 7" xfId="9648" xr:uid="{00000000-0005-0000-0000-0000604C0000}"/>
    <cellStyle name="Estilo 16" xfId="2835" xr:uid="{00000000-0005-0000-0000-0000614C0000}"/>
    <cellStyle name="Estilo 16 2" xfId="2836" xr:uid="{00000000-0005-0000-0000-0000624C0000}"/>
    <cellStyle name="Estilo 16 2 2" xfId="9656" xr:uid="{00000000-0005-0000-0000-0000634C0000}"/>
    <cellStyle name="Estilo 16 2 2 2" xfId="19827" xr:uid="{00000000-0005-0000-0000-0000644C0000}"/>
    <cellStyle name="Estilo 16 2 2 3" xfId="15912" xr:uid="{00000000-0005-0000-0000-0000654C0000}"/>
    <cellStyle name="Estilo 16 2 2 4" xfId="22667" xr:uid="{00000000-0005-0000-0000-0000664C0000}"/>
    <cellStyle name="Estilo 16 2 3" xfId="17299" xr:uid="{00000000-0005-0000-0000-0000674C0000}"/>
    <cellStyle name="Estilo 16 2 4" xfId="12623" xr:uid="{00000000-0005-0000-0000-0000684C0000}"/>
    <cellStyle name="Estilo 16 2 5" xfId="22666" xr:uid="{00000000-0005-0000-0000-0000694C0000}"/>
    <cellStyle name="Estilo 16 2 6" xfId="9655" xr:uid="{00000000-0005-0000-0000-00006A4C0000}"/>
    <cellStyle name="Estilo 16 3" xfId="9657" xr:uid="{00000000-0005-0000-0000-00006B4C0000}"/>
    <cellStyle name="Estilo 16 3 2" xfId="19828" xr:uid="{00000000-0005-0000-0000-00006C4C0000}"/>
    <cellStyle name="Estilo 16 3 3" xfId="15913" xr:uid="{00000000-0005-0000-0000-00006D4C0000}"/>
    <cellStyle name="Estilo 16 3 4" xfId="22668" xr:uid="{00000000-0005-0000-0000-00006E4C0000}"/>
    <cellStyle name="Estilo 16 4" xfId="9658" xr:uid="{00000000-0005-0000-0000-00006F4C0000}"/>
    <cellStyle name="Estilo 16 4 2" xfId="19826" xr:uid="{00000000-0005-0000-0000-0000704C0000}"/>
    <cellStyle name="Estilo 16 4 3" xfId="15911" xr:uid="{00000000-0005-0000-0000-0000714C0000}"/>
    <cellStyle name="Estilo 16 4 4" xfId="22669" xr:uid="{00000000-0005-0000-0000-0000724C0000}"/>
    <cellStyle name="Estilo 16 5" xfId="9659" xr:uid="{00000000-0005-0000-0000-0000734C0000}"/>
    <cellStyle name="Estilo 16 5 2" xfId="22670" xr:uid="{00000000-0005-0000-0000-0000744C0000}"/>
    <cellStyle name="Estilo 16 6" xfId="12622" xr:uid="{00000000-0005-0000-0000-0000754C0000}"/>
    <cellStyle name="Estilo 16 7" xfId="9654" xr:uid="{00000000-0005-0000-0000-0000764C0000}"/>
    <cellStyle name="Estilo 17" xfId="2837" xr:uid="{00000000-0005-0000-0000-0000774C0000}"/>
    <cellStyle name="Estilo 17 2" xfId="2838" xr:uid="{00000000-0005-0000-0000-0000784C0000}"/>
    <cellStyle name="Estilo 17 2 2" xfId="9662" xr:uid="{00000000-0005-0000-0000-0000794C0000}"/>
    <cellStyle name="Estilo 17 2 2 2" xfId="19830" xr:uid="{00000000-0005-0000-0000-00007A4C0000}"/>
    <cellStyle name="Estilo 17 2 2 3" xfId="15915" xr:uid="{00000000-0005-0000-0000-00007B4C0000}"/>
    <cellStyle name="Estilo 17 2 2 4" xfId="22672" xr:uid="{00000000-0005-0000-0000-00007C4C0000}"/>
    <cellStyle name="Estilo 17 2 3" xfId="17300" xr:uid="{00000000-0005-0000-0000-00007D4C0000}"/>
    <cellStyle name="Estilo 17 2 4" xfId="12625" xr:uid="{00000000-0005-0000-0000-00007E4C0000}"/>
    <cellStyle name="Estilo 17 2 5" xfId="22671" xr:uid="{00000000-0005-0000-0000-00007F4C0000}"/>
    <cellStyle name="Estilo 17 2 6" xfId="9661" xr:uid="{00000000-0005-0000-0000-0000804C0000}"/>
    <cellStyle name="Estilo 17 3" xfId="9663" xr:uid="{00000000-0005-0000-0000-0000814C0000}"/>
    <cellStyle name="Estilo 17 3 2" xfId="19831" xr:uid="{00000000-0005-0000-0000-0000824C0000}"/>
    <cellStyle name="Estilo 17 3 3" xfId="15916" xr:uid="{00000000-0005-0000-0000-0000834C0000}"/>
    <cellStyle name="Estilo 17 3 4" xfId="22673" xr:uid="{00000000-0005-0000-0000-0000844C0000}"/>
    <cellStyle name="Estilo 17 4" xfId="9664" xr:uid="{00000000-0005-0000-0000-0000854C0000}"/>
    <cellStyle name="Estilo 17 4 2" xfId="19829" xr:uid="{00000000-0005-0000-0000-0000864C0000}"/>
    <cellStyle name="Estilo 17 4 3" xfId="15914" xr:uid="{00000000-0005-0000-0000-0000874C0000}"/>
    <cellStyle name="Estilo 17 4 4" xfId="22674" xr:uid="{00000000-0005-0000-0000-0000884C0000}"/>
    <cellStyle name="Estilo 17 5" xfId="9665" xr:uid="{00000000-0005-0000-0000-0000894C0000}"/>
    <cellStyle name="Estilo 17 5 2" xfId="22675" xr:uid="{00000000-0005-0000-0000-00008A4C0000}"/>
    <cellStyle name="Estilo 17 6" xfId="12624" xr:uid="{00000000-0005-0000-0000-00008B4C0000}"/>
    <cellStyle name="Estilo 17 7" xfId="9660" xr:uid="{00000000-0005-0000-0000-00008C4C0000}"/>
    <cellStyle name="Estilo 18" xfId="2839" xr:uid="{00000000-0005-0000-0000-00008D4C0000}"/>
    <cellStyle name="Estilo 18 2" xfId="2840" xr:uid="{00000000-0005-0000-0000-00008E4C0000}"/>
    <cellStyle name="Estilo 18 2 2" xfId="9668" xr:uid="{00000000-0005-0000-0000-00008F4C0000}"/>
    <cellStyle name="Estilo 18 2 2 2" xfId="19833" xr:uid="{00000000-0005-0000-0000-0000904C0000}"/>
    <cellStyle name="Estilo 18 2 2 3" xfId="15918" xr:uid="{00000000-0005-0000-0000-0000914C0000}"/>
    <cellStyle name="Estilo 18 2 2 4" xfId="22677" xr:uid="{00000000-0005-0000-0000-0000924C0000}"/>
    <cellStyle name="Estilo 18 2 3" xfId="17301" xr:uid="{00000000-0005-0000-0000-0000934C0000}"/>
    <cellStyle name="Estilo 18 2 4" xfId="12627" xr:uid="{00000000-0005-0000-0000-0000944C0000}"/>
    <cellStyle name="Estilo 18 2 5" xfId="22676" xr:uid="{00000000-0005-0000-0000-0000954C0000}"/>
    <cellStyle name="Estilo 18 2 6" xfId="9667" xr:uid="{00000000-0005-0000-0000-0000964C0000}"/>
    <cellStyle name="Estilo 18 3" xfId="9669" xr:uid="{00000000-0005-0000-0000-0000974C0000}"/>
    <cellStyle name="Estilo 18 3 2" xfId="19834" xr:uid="{00000000-0005-0000-0000-0000984C0000}"/>
    <cellStyle name="Estilo 18 3 3" xfId="15919" xr:uid="{00000000-0005-0000-0000-0000994C0000}"/>
    <cellStyle name="Estilo 18 3 4" xfId="22678" xr:uid="{00000000-0005-0000-0000-00009A4C0000}"/>
    <cellStyle name="Estilo 18 4" xfId="9670" xr:uid="{00000000-0005-0000-0000-00009B4C0000}"/>
    <cellStyle name="Estilo 18 4 2" xfId="19832" xr:uid="{00000000-0005-0000-0000-00009C4C0000}"/>
    <cellStyle name="Estilo 18 4 3" xfId="15917" xr:uid="{00000000-0005-0000-0000-00009D4C0000}"/>
    <cellStyle name="Estilo 18 4 4" xfId="22679" xr:uid="{00000000-0005-0000-0000-00009E4C0000}"/>
    <cellStyle name="Estilo 18 5" xfId="9671" xr:uid="{00000000-0005-0000-0000-00009F4C0000}"/>
    <cellStyle name="Estilo 18 5 2" xfId="22680" xr:uid="{00000000-0005-0000-0000-0000A04C0000}"/>
    <cellStyle name="Estilo 18 6" xfId="12626" xr:uid="{00000000-0005-0000-0000-0000A14C0000}"/>
    <cellStyle name="Estilo 18 7" xfId="9666" xr:uid="{00000000-0005-0000-0000-0000A24C0000}"/>
    <cellStyle name="Estilo 19" xfId="2841" xr:uid="{00000000-0005-0000-0000-0000A34C0000}"/>
    <cellStyle name="Estilo 19 2" xfId="2842" xr:uid="{00000000-0005-0000-0000-0000A44C0000}"/>
    <cellStyle name="Estilo 19 2 2" xfId="9674" xr:uid="{00000000-0005-0000-0000-0000A54C0000}"/>
    <cellStyle name="Estilo 19 2 2 2" xfId="19836" xr:uid="{00000000-0005-0000-0000-0000A64C0000}"/>
    <cellStyle name="Estilo 19 2 2 3" xfId="15921" xr:uid="{00000000-0005-0000-0000-0000A74C0000}"/>
    <cellStyle name="Estilo 19 2 2 4" xfId="22682" xr:uid="{00000000-0005-0000-0000-0000A84C0000}"/>
    <cellStyle name="Estilo 19 2 3" xfId="17302" xr:uid="{00000000-0005-0000-0000-0000A94C0000}"/>
    <cellStyle name="Estilo 19 2 4" xfId="12629" xr:uid="{00000000-0005-0000-0000-0000AA4C0000}"/>
    <cellStyle name="Estilo 19 2 5" xfId="22681" xr:uid="{00000000-0005-0000-0000-0000AB4C0000}"/>
    <cellStyle name="Estilo 19 2 6" xfId="9673" xr:uid="{00000000-0005-0000-0000-0000AC4C0000}"/>
    <cellStyle name="Estilo 19 3" xfId="9675" xr:uid="{00000000-0005-0000-0000-0000AD4C0000}"/>
    <cellStyle name="Estilo 19 3 2" xfId="19837" xr:uid="{00000000-0005-0000-0000-0000AE4C0000}"/>
    <cellStyle name="Estilo 19 3 3" xfId="15922" xr:uid="{00000000-0005-0000-0000-0000AF4C0000}"/>
    <cellStyle name="Estilo 19 3 4" xfId="22683" xr:uid="{00000000-0005-0000-0000-0000B04C0000}"/>
    <cellStyle name="Estilo 19 4" xfId="9676" xr:uid="{00000000-0005-0000-0000-0000B14C0000}"/>
    <cellStyle name="Estilo 19 4 2" xfId="19835" xr:uid="{00000000-0005-0000-0000-0000B24C0000}"/>
    <cellStyle name="Estilo 19 4 3" xfId="15920" xr:uid="{00000000-0005-0000-0000-0000B34C0000}"/>
    <cellStyle name="Estilo 19 4 4" xfId="22684" xr:uid="{00000000-0005-0000-0000-0000B44C0000}"/>
    <cellStyle name="Estilo 19 5" xfId="9677" xr:uid="{00000000-0005-0000-0000-0000B54C0000}"/>
    <cellStyle name="Estilo 19 5 2" xfId="22685" xr:uid="{00000000-0005-0000-0000-0000B64C0000}"/>
    <cellStyle name="Estilo 19 6" xfId="12628" xr:uid="{00000000-0005-0000-0000-0000B74C0000}"/>
    <cellStyle name="Estilo 19 7" xfId="9672" xr:uid="{00000000-0005-0000-0000-0000B84C0000}"/>
    <cellStyle name="Estilo 2" xfId="2843" xr:uid="{00000000-0005-0000-0000-0000B94C0000}"/>
    <cellStyle name="Estilo 2 2" xfId="17303" xr:uid="{00000000-0005-0000-0000-0000BA4C0000}"/>
    <cellStyle name="Estilo 2 3" xfId="12630" xr:uid="{00000000-0005-0000-0000-0000BB4C0000}"/>
    <cellStyle name="Estilo 2 4" xfId="9678" xr:uid="{00000000-0005-0000-0000-0000BC4C0000}"/>
    <cellStyle name="Estilo 20" xfId="2844" xr:uid="{00000000-0005-0000-0000-0000BD4C0000}"/>
    <cellStyle name="Estilo 20 2" xfId="2845" xr:uid="{00000000-0005-0000-0000-0000BE4C0000}"/>
    <cellStyle name="Estilo 20 2 2" xfId="9681" xr:uid="{00000000-0005-0000-0000-0000BF4C0000}"/>
    <cellStyle name="Estilo 20 2 2 2" xfId="19839" xr:uid="{00000000-0005-0000-0000-0000C04C0000}"/>
    <cellStyle name="Estilo 20 2 2 3" xfId="15924" xr:uid="{00000000-0005-0000-0000-0000C14C0000}"/>
    <cellStyle name="Estilo 20 2 2 4" xfId="22687" xr:uid="{00000000-0005-0000-0000-0000C24C0000}"/>
    <cellStyle name="Estilo 20 2 3" xfId="17304" xr:uid="{00000000-0005-0000-0000-0000C34C0000}"/>
    <cellStyle name="Estilo 20 2 4" xfId="12632" xr:uid="{00000000-0005-0000-0000-0000C44C0000}"/>
    <cellStyle name="Estilo 20 2 5" xfId="22686" xr:uid="{00000000-0005-0000-0000-0000C54C0000}"/>
    <cellStyle name="Estilo 20 2 6" xfId="9680" xr:uid="{00000000-0005-0000-0000-0000C64C0000}"/>
    <cellStyle name="Estilo 20 3" xfId="9682" xr:uid="{00000000-0005-0000-0000-0000C74C0000}"/>
    <cellStyle name="Estilo 20 3 2" xfId="19840" xr:uid="{00000000-0005-0000-0000-0000C84C0000}"/>
    <cellStyle name="Estilo 20 3 3" xfId="15925" xr:uid="{00000000-0005-0000-0000-0000C94C0000}"/>
    <cellStyle name="Estilo 20 3 4" xfId="22688" xr:uid="{00000000-0005-0000-0000-0000CA4C0000}"/>
    <cellStyle name="Estilo 20 4" xfId="9683" xr:uid="{00000000-0005-0000-0000-0000CB4C0000}"/>
    <cellStyle name="Estilo 20 4 2" xfId="19838" xr:uid="{00000000-0005-0000-0000-0000CC4C0000}"/>
    <cellStyle name="Estilo 20 4 3" xfId="15923" xr:uid="{00000000-0005-0000-0000-0000CD4C0000}"/>
    <cellStyle name="Estilo 20 4 4" xfId="22689" xr:uid="{00000000-0005-0000-0000-0000CE4C0000}"/>
    <cellStyle name="Estilo 20 5" xfId="9684" xr:uid="{00000000-0005-0000-0000-0000CF4C0000}"/>
    <cellStyle name="Estilo 20 5 2" xfId="22690" xr:uid="{00000000-0005-0000-0000-0000D04C0000}"/>
    <cellStyle name="Estilo 20 6" xfId="12631" xr:uid="{00000000-0005-0000-0000-0000D14C0000}"/>
    <cellStyle name="Estilo 20 7" xfId="9679" xr:uid="{00000000-0005-0000-0000-0000D24C0000}"/>
    <cellStyle name="Estilo 21" xfId="2846" xr:uid="{00000000-0005-0000-0000-0000D34C0000}"/>
    <cellStyle name="Estilo 21 2" xfId="17305" xr:uid="{00000000-0005-0000-0000-0000D44C0000}"/>
    <cellStyle name="Estilo 21 3" xfId="12633" xr:uid="{00000000-0005-0000-0000-0000D54C0000}"/>
    <cellStyle name="Estilo 21 4" xfId="9685" xr:uid="{00000000-0005-0000-0000-0000D64C0000}"/>
    <cellStyle name="Estilo 22" xfId="2847" xr:uid="{00000000-0005-0000-0000-0000D74C0000}"/>
    <cellStyle name="Estilo 22 2" xfId="2848" xr:uid="{00000000-0005-0000-0000-0000D84C0000}"/>
    <cellStyle name="Estilo 22 2 2" xfId="9688" xr:uid="{00000000-0005-0000-0000-0000D94C0000}"/>
    <cellStyle name="Estilo 22 2 2 2" xfId="19842" xr:uid="{00000000-0005-0000-0000-0000DA4C0000}"/>
    <cellStyle name="Estilo 22 2 2 3" xfId="15927" xr:uid="{00000000-0005-0000-0000-0000DB4C0000}"/>
    <cellStyle name="Estilo 22 2 2 4" xfId="22692" xr:uid="{00000000-0005-0000-0000-0000DC4C0000}"/>
    <cellStyle name="Estilo 22 2 3" xfId="17306" xr:uid="{00000000-0005-0000-0000-0000DD4C0000}"/>
    <cellStyle name="Estilo 22 2 4" xfId="12635" xr:uid="{00000000-0005-0000-0000-0000DE4C0000}"/>
    <cellStyle name="Estilo 22 2 5" xfId="22691" xr:uid="{00000000-0005-0000-0000-0000DF4C0000}"/>
    <cellStyle name="Estilo 22 2 6" xfId="9687" xr:uid="{00000000-0005-0000-0000-0000E04C0000}"/>
    <cellStyle name="Estilo 22 3" xfId="9689" xr:uid="{00000000-0005-0000-0000-0000E14C0000}"/>
    <cellStyle name="Estilo 22 3 2" xfId="19843" xr:uid="{00000000-0005-0000-0000-0000E24C0000}"/>
    <cellStyle name="Estilo 22 3 3" xfId="15928" xr:uid="{00000000-0005-0000-0000-0000E34C0000}"/>
    <cellStyle name="Estilo 22 3 4" xfId="22693" xr:uid="{00000000-0005-0000-0000-0000E44C0000}"/>
    <cellStyle name="Estilo 22 4" xfId="9690" xr:uid="{00000000-0005-0000-0000-0000E54C0000}"/>
    <cellStyle name="Estilo 22 4 2" xfId="19841" xr:uid="{00000000-0005-0000-0000-0000E64C0000}"/>
    <cellStyle name="Estilo 22 4 3" xfId="15926" xr:uid="{00000000-0005-0000-0000-0000E74C0000}"/>
    <cellStyle name="Estilo 22 4 4" xfId="22694" xr:uid="{00000000-0005-0000-0000-0000E84C0000}"/>
    <cellStyle name="Estilo 22 5" xfId="9691" xr:uid="{00000000-0005-0000-0000-0000E94C0000}"/>
    <cellStyle name="Estilo 22 5 2" xfId="22695" xr:uid="{00000000-0005-0000-0000-0000EA4C0000}"/>
    <cellStyle name="Estilo 22 6" xfId="12634" xr:uid="{00000000-0005-0000-0000-0000EB4C0000}"/>
    <cellStyle name="Estilo 22 7" xfId="9686" xr:uid="{00000000-0005-0000-0000-0000EC4C0000}"/>
    <cellStyle name="Estilo 23" xfId="2849" xr:uid="{00000000-0005-0000-0000-0000ED4C0000}"/>
    <cellStyle name="Estilo 23 2" xfId="2850" xr:uid="{00000000-0005-0000-0000-0000EE4C0000}"/>
    <cellStyle name="Estilo 23 2 2" xfId="9694" xr:uid="{00000000-0005-0000-0000-0000EF4C0000}"/>
    <cellStyle name="Estilo 23 2 2 2" xfId="19845" xr:uid="{00000000-0005-0000-0000-0000F04C0000}"/>
    <cellStyle name="Estilo 23 2 2 3" xfId="15930" xr:uid="{00000000-0005-0000-0000-0000F14C0000}"/>
    <cellStyle name="Estilo 23 2 2 4" xfId="22697" xr:uid="{00000000-0005-0000-0000-0000F24C0000}"/>
    <cellStyle name="Estilo 23 2 3" xfId="17307" xr:uid="{00000000-0005-0000-0000-0000F34C0000}"/>
    <cellStyle name="Estilo 23 2 4" xfId="12637" xr:uid="{00000000-0005-0000-0000-0000F44C0000}"/>
    <cellStyle name="Estilo 23 2 5" xfId="22696" xr:uid="{00000000-0005-0000-0000-0000F54C0000}"/>
    <cellStyle name="Estilo 23 2 6" xfId="9693" xr:uid="{00000000-0005-0000-0000-0000F64C0000}"/>
    <cellStyle name="Estilo 23 3" xfId="9695" xr:uid="{00000000-0005-0000-0000-0000F74C0000}"/>
    <cellStyle name="Estilo 23 3 2" xfId="19846" xr:uid="{00000000-0005-0000-0000-0000F84C0000}"/>
    <cellStyle name="Estilo 23 3 3" xfId="15931" xr:uid="{00000000-0005-0000-0000-0000F94C0000}"/>
    <cellStyle name="Estilo 23 3 4" xfId="22698" xr:uid="{00000000-0005-0000-0000-0000FA4C0000}"/>
    <cellStyle name="Estilo 23 4" xfId="9696" xr:uid="{00000000-0005-0000-0000-0000FB4C0000}"/>
    <cellStyle name="Estilo 23 4 2" xfId="19844" xr:uid="{00000000-0005-0000-0000-0000FC4C0000}"/>
    <cellStyle name="Estilo 23 4 3" xfId="15929" xr:uid="{00000000-0005-0000-0000-0000FD4C0000}"/>
    <cellStyle name="Estilo 23 4 4" xfId="22699" xr:uid="{00000000-0005-0000-0000-0000FE4C0000}"/>
    <cellStyle name="Estilo 23 5" xfId="9697" xr:uid="{00000000-0005-0000-0000-0000FF4C0000}"/>
    <cellStyle name="Estilo 23 5 2" xfId="22700" xr:uid="{00000000-0005-0000-0000-0000004D0000}"/>
    <cellStyle name="Estilo 23 6" xfId="12636" xr:uid="{00000000-0005-0000-0000-0000014D0000}"/>
    <cellStyle name="Estilo 23 7" xfId="9692" xr:uid="{00000000-0005-0000-0000-0000024D0000}"/>
    <cellStyle name="Estilo 24" xfId="2851" xr:uid="{00000000-0005-0000-0000-0000034D0000}"/>
    <cellStyle name="Estilo 24 2" xfId="17308" xr:uid="{00000000-0005-0000-0000-0000044D0000}"/>
    <cellStyle name="Estilo 24 3" xfId="12638" xr:uid="{00000000-0005-0000-0000-0000054D0000}"/>
    <cellStyle name="Estilo 24 4" xfId="9698" xr:uid="{00000000-0005-0000-0000-0000064D0000}"/>
    <cellStyle name="Estilo 25" xfId="2852" xr:uid="{00000000-0005-0000-0000-0000074D0000}"/>
    <cellStyle name="Estilo 25 2" xfId="2853" xr:uid="{00000000-0005-0000-0000-0000084D0000}"/>
    <cellStyle name="Estilo 25 2 2" xfId="9701" xr:uid="{00000000-0005-0000-0000-0000094D0000}"/>
    <cellStyle name="Estilo 25 2 2 2" xfId="19848" xr:uid="{00000000-0005-0000-0000-00000A4D0000}"/>
    <cellStyle name="Estilo 25 2 2 3" xfId="15933" xr:uid="{00000000-0005-0000-0000-00000B4D0000}"/>
    <cellStyle name="Estilo 25 2 2 4" xfId="22702" xr:uid="{00000000-0005-0000-0000-00000C4D0000}"/>
    <cellStyle name="Estilo 25 2 3" xfId="17309" xr:uid="{00000000-0005-0000-0000-00000D4D0000}"/>
    <cellStyle name="Estilo 25 2 4" xfId="12640" xr:uid="{00000000-0005-0000-0000-00000E4D0000}"/>
    <cellStyle name="Estilo 25 2 5" xfId="22701" xr:uid="{00000000-0005-0000-0000-00000F4D0000}"/>
    <cellStyle name="Estilo 25 2 6" xfId="9700" xr:uid="{00000000-0005-0000-0000-0000104D0000}"/>
    <cellStyle name="Estilo 25 3" xfId="9702" xr:uid="{00000000-0005-0000-0000-0000114D0000}"/>
    <cellStyle name="Estilo 25 3 2" xfId="19849" xr:uid="{00000000-0005-0000-0000-0000124D0000}"/>
    <cellStyle name="Estilo 25 3 3" xfId="15934" xr:uid="{00000000-0005-0000-0000-0000134D0000}"/>
    <cellStyle name="Estilo 25 3 4" xfId="22703" xr:uid="{00000000-0005-0000-0000-0000144D0000}"/>
    <cellStyle name="Estilo 25 4" xfId="9703" xr:uid="{00000000-0005-0000-0000-0000154D0000}"/>
    <cellStyle name="Estilo 25 4 2" xfId="19847" xr:uid="{00000000-0005-0000-0000-0000164D0000}"/>
    <cellStyle name="Estilo 25 4 3" xfId="15932" xr:uid="{00000000-0005-0000-0000-0000174D0000}"/>
    <cellStyle name="Estilo 25 4 4" xfId="22704" xr:uid="{00000000-0005-0000-0000-0000184D0000}"/>
    <cellStyle name="Estilo 25 5" xfId="9704" xr:uid="{00000000-0005-0000-0000-0000194D0000}"/>
    <cellStyle name="Estilo 25 5 2" xfId="22705" xr:uid="{00000000-0005-0000-0000-00001A4D0000}"/>
    <cellStyle name="Estilo 25 6" xfId="12639" xr:uid="{00000000-0005-0000-0000-00001B4D0000}"/>
    <cellStyle name="Estilo 25 7" xfId="9699" xr:uid="{00000000-0005-0000-0000-00001C4D0000}"/>
    <cellStyle name="Estilo 26" xfId="2854" xr:uid="{00000000-0005-0000-0000-00001D4D0000}"/>
    <cellStyle name="Estilo 26 2" xfId="2855" xr:uid="{00000000-0005-0000-0000-00001E4D0000}"/>
    <cellStyle name="Estilo 26 2 2" xfId="9707" xr:uid="{00000000-0005-0000-0000-00001F4D0000}"/>
    <cellStyle name="Estilo 26 2 2 2" xfId="19851" xr:uid="{00000000-0005-0000-0000-0000204D0000}"/>
    <cellStyle name="Estilo 26 2 2 3" xfId="15936" xr:uid="{00000000-0005-0000-0000-0000214D0000}"/>
    <cellStyle name="Estilo 26 2 2 4" xfId="22707" xr:uid="{00000000-0005-0000-0000-0000224D0000}"/>
    <cellStyle name="Estilo 26 2 3" xfId="17310" xr:uid="{00000000-0005-0000-0000-0000234D0000}"/>
    <cellStyle name="Estilo 26 2 4" xfId="12642" xr:uid="{00000000-0005-0000-0000-0000244D0000}"/>
    <cellStyle name="Estilo 26 2 5" xfId="22706" xr:uid="{00000000-0005-0000-0000-0000254D0000}"/>
    <cellStyle name="Estilo 26 2 6" xfId="9706" xr:uid="{00000000-0005-0000-0000-0000264D0000}"/>
    <cellStyle name="Estilo 26 3" xfId="9708" xr:uid="{00000000-0005-0000-0000-0000274D0000}"/>
    <cellStyle name="Estilo 26 3 2" xfId="19852" xr:uid="{00000000-0005-0000-0000-0000284D0000}"/>
    <cellStyle name="Estilo 26 3 3" xfId="15937" xr:uid="{00000000-0005-0000-0000-0000294D0000}"/>
    <cellStyle name="Estilo 26 3 4" xfId="22708" xr:uid="{00000000-0005-0000-0000-00002A4D0000}"/>
    <cellStyle name="Estilo 26 4" xfId="9709" xr:uid="{00000000-0005-0000-0000-00002B4D0000}"/>
    <cellStyle name="Estilo 26 4 2" xfId="19850" xr:uid="{00000000-0005-0000-0000-00002C4D0000}"/>
    <cellStyle name="Estilo 26 4 3" xfId="15935" xr:uid="{00000000-0005-0000-0000-00002D4D0000}"/>
    <cellStyle name="Estilo 26 4 4" xfId="22709" xr:uid="{00000000-0005-0000-0000-00002E4D0000}"/>
    <cellStyle name="Estilo 26 5" xfId="9710" xr:uid="{00000000-0005-0000-0000-00002F4D0000}"/>
    <cellStyle name="Estilo 26 5 2" xfId="22710" xr:uid="{00000000-0005-0000-0000-0000304D0000}"/>
    <cellStyle name="Estilo 26 6" xfId="12641" xr:uid="{00000000-0005-0000-0000-0000314D0000}"/>
    <cellStyle name="Estilo 26 7" xfId="9705" xr:uid="{00000000-0005-0000-0000-0000324D0000}"/>
    <cellStyle name="Estilo 27" xfId="2856" xr:uid="{00000000-0005-0000-0000-0000334D0000}"/>
    <cellStyle name="Estilo 27 2" xfId="2857" xr:uid="{00000000-0005-0000-0000-0000344D0000}"/>
    <cellStyle name="Estilo 27 2 2" xfId="9713" xr:uid="{00000000-0005-0000-0000-0000354D0000}"/>
    <cellStyle name="Estilo 27 2 2 2" xfId="19854" xr:uid="{00000000-0005-0000-0000-0000364D0000}"/>
    <cellStyle name="Estilo 27 2 2 3" xfId="15939" xr:uid="{00000000-0005-0000-0000-0000374D0000}"/>
    <cellStyle name="Estilo 27 2 2 4" xfId="22712" xr:uid="{00000000-0005-0000-0000-0000384D0000}"/>
    <cellStyle name="Estilo 27 2 3" xfId="17311" xr:uid="{00000000-0005-0000-0000-0000394D0000}"/>
    <cellStyle name="Estilo 27 2 4" xfId="12644" xr:uid="{00000000-0005-0000-0000-00003A4D0000}"/>
    <cellStyle name="Estilo 27 2 5" xfId="22711" xr:uid="{00000000-0005-0000-0000-00003B4D0000}"/>
    <cellStyle name="Estilo 27 2 6" xfId="9712" xr:uid="{00000000-0005-0000-0000-00003C4D0000}"/>
    <cellStyle name="Estilo 27 3" xfId="9714" xr:uid="{00000000-0005-0000-0000-00003D4D0000}"/>
    <cellStyle name="Estilo 27 3 2" xfId="19855" xr:uid="{00000000-0005-0000-0000-00003E4D0000}"/>
    <cellStyle name="Estilo 27 3 3" xfId="15940" xr:uid="{00000000-0005-0000-0000-00003F4D0000}"/>
    <cellStyle name="Estilo 27 3 4" xfId="22713" xr:uid="{00000000-0005-0000-0000-0000404D0000}"/>
    <cellStyle name="Estilo 27 4" xfId="9715" xr:uid="{00000000-0005-0000-0000-0000414D0000}"/>
    <cellStyle name="Estilo 27 4 2" xfId="19853" xr:uid="{00000000-0005-0000-0000-0000424D0000}"/>
    <cellStyle name="Estilo 27 4 3" xfId="15938" xr:uid="{00000000-0005-0000-0000-0000434D0000}"/>
    <cellStyle name="Estilo 27 4 4" xfId="22714" xr:uid="{00000000-0005-0000-0000-0000444D0000}"/>
    <cellStyle name="Estilo 27 5" xfId="9716" xr:uid="{00000000-0005-0000-0000-0000454D0000}"/>
    <cellStyle name="Estilo 27 5 2" xfId="22715" xr:uid="{00000000-0005-0000-0000-0000464D0000}"/>
    <cellStyle name="Estilo 27 6" xfId="12643" xr:uid="{00000000-0005-0000-0000-0000474D0000}"/>
    <cellStyle name="Estilo 27 7" xfId="9711" xr:uid="{00000000-0005-0000-0000-0000484D0000}"/>
    <cellStyle name="Estilo 28" xfId="2858" xr:uid="{00000000-0005-0000-0000-0000494D0000}"/>
    <cellStyle name="Estilo 28 2" xfId="2859" xr:uid="{00000000-0005-0000-0000-00004A4D0000}"/>
    <cellStyle name="Estilo 28 2 2" xfId="9719" xr:uid="{00000000-0005-0000-0000-00004B4D0000}"/>
    <cellStyle name="Estilo 28 2 2 2" xfId="19857" xr:uid="{00000000-0005-0000-0000-00004C4D0000}"/>
    <cellStyle name="Estilo 28 2 2 3" xfId="15942" xr:uid="{00000000-0005-0000-0000-00004D4D0000}"/>
    <cellStyle name="Estilo 28 2 2 4" xfId="22717" xr:uid="{00000000-0005-0000-0000-00004E4D0000}"/>
    <cellStyle name="Estilo 28 2 3" xfId="17312" xr:uid="{00000000-0005-0000-0000-00004F4D0000}"/>
    <cellStyle name="Estilo 28 2 4" xfId="12646" xr:uid="{00000000-0005-0000-0000-0000504D0000}"/>
    <cellStyle name="Estilo 28 2 5" xfId="22716" xr:uid="{00000000-0005-0000-0000-0000514D0000}"/>
    <cellStyle name="Estilo 28 2 6" xfId="9718" xr:uid="{00000000-0005-0000-0000-0000524D0000}"/>
    <cellStyle name="Estilo 28 3" xfId="9720" xr:uid="{00000000-0005-0000-0000-0000534D0000}"/>
    <cellStyle name="Estilo 28 3 2" xfId="19858" xr:uid="{00000000-0005-0000-0000-0000544D0000}"/>
    <cellStyle name="Estilo 28 3 3" xfId="15943" xr:uid="{00000000-0005-0000-0000-0000554D0000}"/>
    <cellStyle name="Estilo 28 3 4" xfId="22718" xr:uid="{00000000-0005-0000-0000-0000564D0000}"/>
    <cellStyle name="Estilo 28 4" xfId="9721" xr:uid="{00000000-0005-0000-0000-0000574D0000}"/>
    <cellStyle name="Estilo 28 4 2" xfId="19856" xr:uid="{00000000-0005-0000-0000-0000584D0000}"/>
    <cellStyle name="Estilo 28 4 3" xfId="15941" xr:uid="{00000000-0005-0000-0000-0000594D0000}"/>
    <cellStyle name="Estilo 28 4 4" xfId="22719" xr:uid="{00000000-0005-0000-0000-00005A4D0000}"/>
    <cellStyle name="Estilo 28 5" xfId="9722" xr:uid="{00000000-0005-0000-0000-00005B4D0000}"/>
    <cellStyle name="Estilo 28 5 2" xfId="22720" xr:uid="{00000000-0005-0000-0000-00005C4D0000}"/>
    <cellStyle name="Estilo 28 6" xfId="12645" xr:uid="{00000000-0005-0000-0000-00005D4D0000}"/>
    <cellStyle name="Estilo 28 7" xfId="9717" xr:uid="{00000000-0005-0000-0000-00005E4D0000}"/>
    <cellStyle name="Estilo 29" xfId="2860" xr:uid="{00000000-0005-0000-0000-00005F4D0000}"/>
    <cellStyle name="Estilo 29 2" xfId="2861" xr:uid="{00000000-0005-0000-0000-0000604D0000}"/>
    <cellStyle name="Estilo 29 2 2" xfId="9725" xr:uid="{00000000-0005-0000-0000-0000614D0000}"/>
    <cellStyle name="Estilo 29 2 2 2" xfId="19860" xr:uid="{00000000-0005-0000-0000-0000624D0000}"/>
    <cellStyle name="Estilo 29 2 2 3" xfId="15945" xr:uid="{00000000-0005-0000-0000-0000634D0000}"/>
    <cellStyle name="Estilo 29 2 2 4" xfId="22722" xr:uid="{00000000-0005-0000-0000-0000644D0000}"/>
    <cellStyle name="Estilo 29 2 3" xfId="17313" xr:uid="{00000000-0005-0000-0000-0000654D0000}"/>
    <cellStyle name="Estilo 29 2 4" xfId="12648" xr:uid="{00000000-0005-0000-0000-0000664D0000}"/>
    <cellStyle name="Estilo 29 2 5" xfId="22721" xr:uid="{00000000-0005-0000-0000-0000674D0000}"/>
    <cellStyle name="Estilo 29 2 6" xfId="9724" xr:uid="{00000000-0005-0000-0000-0000684D0000}"/>
    <cellStyle name="Estilo 29 3" xfId="9726" xr:uid="{00000000-0005-0000-0000-0000694D0000}"/>
    <cellStyle name="Estilo 29 3 2" xfId="19861" xr:uid="{00000000-0005-0000-0000-00006A4D0000}"/>
    <cellStyle name="Estilo 29 3 3" xfId="15946" xr:uid="{00000000-0005-0000-0000-00006B4D0000}"/>
    <cellStyle name="Estilo 29 3 4" xfId="22723" xr:uid="{00000000-0005-0000-0000-00006C4D0000}"/>
    <cellStyle name="Estilo 29 4" xfId="9727" xr:uid="{00000000-0005-0000-0000-00006D4D0000}"/>
    <cellStyle name="Estilo 29 4 2" xfId="19859" xr:uid="{00000000-0005-0000-0000-00006E4D0000}"/>
    <cellStyle name="Estilo 29 4 3" xfId="15944" xr:uid="{00000000-0005-0000-0000-00006F4D0000}"/>
    <cellStyle name="Estilo 29 4 4" xfId="22724" xr:uid="{00000000-0005-0000-0000-0000704D0000}"/>
    <cellStyle name="Estilo 29 5" xfId="9728" xr:uid="{00000000-0005-0000-0000-0000714D0000}"/>
    <cellStyle name="Estilo 29 5 2" xfId="22725" xr:uid="{00000000-0005-0000-0000-0000724D0000}"/>
    <cellStyle name="Estilo 29 6" xfId="12647" xr:uid="{00000000-0005-0000-0000-0000734D0000}"/>
    <cellStyle name="Estilo 29 7" xfId="9723" xr:uid="{00000000-0005-0000-0000-0000744D0000}"/>
    <cellStyle name="Estilo 3" xfId="2862" xr:uid="{00000000-0005-0000-0000-0000754D0000}"/>
    <cellStyle name="Estilo 3 2" xfId="12649" xr:uid="{00000000-0005-0000-0000-0000764D0000}"/>
    <cellStyle name="Estilo 3 3" xfId="9729" xr:uid="{00000000-0005-0000-0000-0000774D0000}"/>
    <cellStyle name="Estilo 30" xfId="2863" xr:uid="{00000000-0005-0000-0000-0000784D0000}"/>
    <cellStyle name="Estilo 30 2" xfId="2864" xr:uid="{00000000-0005-0000-0000-0000794D0000}"/>
    <cellStyle name="Estilo 30 2 2" xfId="9732" xr:uid="{00000000-0005-0000-0000-00007A4D0000}"/>
    <cellStyle name="Estilo 30 2 2 2" xfId="19863" xr:uid="{00000000-0005-0000-0000-00007B4D0000}"/>
    <cellStyle name="Estilo 30 2 2 3" xfId="15948" xr:uid="{00000000-0005-0000-0000-00007C4D0000}"/>
    <cellStyle name="Estilo 30 2 2 4" xfId="22727" xr:uid="{00000000-0005-0000-0000-00007D4D0000}"/>
    <cellStyle name="Estilo 30 2 3" xfId="17314" xr:uid="{00000000-0005-0000-0000-00007E4D0000}"/>
    <cellStyle name="Estilo 30 2 4" xfId="12651" xr:uid="{00000000-0005-0000-0000-00007F4D0000}"/>
    <cellStyle name="Estilo 30 2 5" xfId="22726" xr:uid="{00000000-0005-0000-0000-0000804D0000}"/>
    <cellStyle name="Estilo 30 2 6" xfId="9731" xr:uid="{00000000-0005-0000-0000-0000814D0000}"/>
    <cellStyle name="Estilo 30 3" xfId="9733" xr:uid="{00000000-0005-0000-0000-0000824D0000}"/>
    <cellStyle name="Estilo 30 3 2" xfId="19864" xr:uid="{00000000-0005-0000-0000-0000834D0000}"/>
    <cellStyle name="Estilo 30 3 3" xfId="15949" xr:uid="{00000000-0005-0000-0000-0000844D0000}"/>
    <cellStyle name="Estilo 30 3 4" xfId="22728" xr:uid="{00000000-0005-0000-0000-0000854D0000}"/>
    <cellStyle name="Estilo 30 4" xfId="9734" xr:uid="{00000000-0005-0000-0000-0000864D0000}"/>
    <cellStyle name="Estilo 30 4 2" xfId="19862" xr:uid="{00000000-0005-0000-0000-0000874D0000}"/>
    <cellStyle name="Estilo 30 4 3" xfId="15947" xr:uid="{00000000-0005-0000-0000-0000884D0000}"/>
    <cellStyle name="Estilo 30 4 4" xfId="22729" xr:uid="{00000000-0005-0000-0000-0000894D0000}"/>
    <cellStyle name="Estilo 30 5" xfId="9735" xr:uid="{00000000-0005-0000-0000-00008A4D0000}"/>
    <cellStyle name="Estilo 30 5 2" xfId="22730" xr:uid="{00000000-0005-0000-0000-00008B4D0000}"/>
    <cellStyle name="Estilo 30 6" xfId="12650" xr:uid="{00000000-0005-0000-0000-00008C4D0000}"/>
    <cellStyle name="Estilo 30 7" xfId="9730" xr:uid="{00000000-0005-0000-0000-00008D4D0000}"/>
    <cellStyle name="Estilo 31" xfId="2865" xr:uid="{00000000-0005-0000-0000-00008E4D0000}"/>
    <cellStyle name="Estilo 31 2" xfId="2866" xr:uid="{00000000-0005-0000-0000-00008F4D0000}"/>
    <cellStyle name="Estilo 31 2 2" xfId="9738" xr:uid="{00000000-0005-0000-0000-0000904D0000}"/>
    <cellStyle name="Estilo 31 2 2 2" xfId="19866" xr:uid="{00000000-0005-0000-0000-0000914D0000}"/>
    <cellStyle name="Estilo 31 2 2 3" xfId="15951" xr:uid="{00000000-0005-0000-0000-0000924D0000}"/>
    <cellStyle name="Estilo 31 2 2 4" xfId="22732" xr:uid="{00000000-0005-0000-0000-0000934D0000}"/>
    <cellStyle name="Estilo 31 2 3" xfId="17315" xr:uid="{00000000-0005-0000-0000-0000944D0000}"/>
    <cellStyle name="Estilo 31 2 4" xfId="12653" xr:uid="{00000000-0005-0000-0000-0000954D0000}"/>
    <cellStyle name="Estilo 31 2 5" xfId="22731" xr:uid="{00000000-0005-0000-0000-0000964D0000}"/>
    <cellStyle name="Estilo 31 2 6" xfId="9737" xr:uid="{00000000-0005-0000-0000-0000974D0000}"/>
    <cellStyle name="Estilo 31 3" xfId="9739" xr:uid="{00000000-0005-0000-0000-0000984D0000}"/>
    <cellStyle name="Estilo 31 3 2" xfId="19867" xr:uid="{00000000-0005-0000-0000-0000994D0000}"/>
    <cellStyle name="Estilo 31 3 3" xfId="15952" xr:uid="{00000000-0005-0000-0000-00009A4D0000}"/>
    <cellStyle name="Estilo 31 3 4" xfId="22733" xr:uid="{00000000-0005-0000-0000-00009B4D0000}"/>
    <cellStyle name="Estilo 31 4" xfId="9740" xr:uid="{00000000-0005-0000-0000-00009C4D0000}"/>
    <cellStyle name="Estilo 31 4 2" xfId="19865" xr:uid="{00000000-0005-0000-0000-00009D4D0000}"/>
    <cellStyle name="Estilo 31 4 3" xfId="15950" xr:uid="{00000000-0005-0000-0000-00009E4D0000}"/>
    <cellStyle name="Estilo 31 4 4" xfId="22734" xr:uid="{00000000-0005-0000-0000-00009F4D0000}"/>
    <cellStyle name="Estilo 31 5" xfId="9741" xr:uid="{00000000-0005-0000-0000-0000A04D0000}"/>
    <cellStyle name="Estilo 31 5 2" xfId="22735" xr:uid="{00000000-0005-0000-0000-0000A14D0000}"/>
    <cellStyle name="Estilo 31 6" xfId="12652" xr:uid="{00000000-0005-0000-0000-0000A24D0000}"/>
    <cellStyle name="Estilo 31 7" xfId="9736" xr:uid="{00000000-0005-0000-0000-0000A34D0000}"/>
    <cellStyle name="Estilo 32" xfId="2867" xr:uid="{00000000-0005-0000-0000-0000A44D0000}"/>
    <cellStyle name="Estilo 32 2" xfId="2868" xr:uid="{00000000-0005-0000-0000-0000A54D0000}"/>
    <cellStyle name="Estilo 32 2 2" xfId="9744" xr:uid="{00000000-0005-0000-0000-0000A64D0000}"/>
    <cellStyle name="Estilo 32 2 2 2" xfId="19869" xr:uid="{00000000-0005-0000-0000-0000A74D0000}"/>
    <cellStyle name="Estilo 32 2 2 3" xfId="15954" xr:uid="{00000000-0005-0000-0000-0000A84D0000}"/>
    <cellStyle name="Estilo 32 2 2 4" xfId="22737" xr:uid="{00000000-0005-0000-0000-0000A94D0000}"/>
    <cellStyle name="Estilo 32 2 3" xfId="17316" xr:uid="{00000000-0005-0000-0000-0000AA4D0000}"/>
    <cellStyle name="Estilo 32 2 4" xfId="12655" xr:uid="{00000000-0005-0000-0000-0000AB4D0000}"/>
    <cellStyle name="Estilo 32 2 5" xfId="22736" xr:uid="{00000000-0005-0000-0000-0000AC4D0000}"/>
    <cellStyle name="Estilo 32 2 6" xfId="9743" xr:uid="{00000000-0005-0000-0000-0000AD4D0000}"/>
    <cellStyle name="Estilo 32 3" xfId="9745" xr:uid="{00000000-0005-0000-0000-0000AE4D0000}"/>
    <cellStyle name="Estilo 32 3 2" xfId="19870" xr:uid="{00000000-0005-0000-0000-0000AF4D0000}"/>
    <cellStyle name="Estilo 32 3 3" xfId="15955" xr:uid="{00000000-0005-0000-0000-0000B04D0000}"/>
    <cellStyle name="Estilo 32 3 4" xfId="22738" xr:uid="{00000000-0005-0000-0000-0000B14D0000}"/>
    <cellStyle name="Estilo 32 4" xfId="9746" xr:uid="{00000000-0005-0000-0000-0000B24D0000}"/>
    <cellStyle name="Estilo 32 4 2" xfId="19868" xr:uid="{00000000-0005-0000-0000-0000B34D0000}"/>
    <cellStyle name="Estilo 32 4 3" xfId="15953" xr:uid="{00000000-0005-0000-0000-0000B44D0000}"/>
    <cellStyle name="Estilo 32 4 4" xfId="22739" xr:uid="{00000000-0005-0000-0000-0000B54D0000}"/>
    <cellStyle name="Estilo 32 5" xfId="9747" xr:uid="{00000000-0005-0000-0000-0000B64D0000}"/>
    <cellStyle name="Estilo 32 5 2" xfId="22740" xr:uid="{00000000-0005-0000-0000-0000B74D0000}"/>
    <cellStyle name="Estilo 32 6" xfId="12654" xr:uid="{00000000-0005-0000-0000-0000B84D0000}"/>
    <cellStyle name="Estilo 32 7" xfId="9742" xr:uid="{00000000-0005-0000-0000-0000B94D0000}"/>
    <cellStyle name="Estilo 33" xfId="2869" xr:uid="{00000000-0005-0000-0000-0000BA4D0000}"/>
    <cellStyle name="Estilo 33 2" xfId="2870" xr:uid="{00000000-0005-0000-0000-0000BB4D0000}"/>
    <cellStyle name="Estilo 33 2 2" xfId="9750" xr:uid="{00000000-0005-0000-0000-0000BC4D0000}"/>
    <cellStyle name="Estilo 33 2 2 2" xfId="19872" xr:uid="{00000000-0005-0000-0000-0000BD4D0000}"/>
    <cellStyle name="Estilo 33 2 2 3" xfId="15957" xr:uid="{00000000-0005-0000-0000-0000BE4D0000}"/>
    <cellStyle name="Estilo 33 2 2 4" xfId="22742" xr:uid="{00000000-0005-0000-0000-0000BF4D0000}"/>
    <cellStyle name="Estilo 33 2 3" xfId="17317" xr:uid="{00000000-0005-0000-0000-0000C04D0000}"/>
    <cellStyle name="Estilo 33 2 4" xfId="12657" xr:uid="{00000000-0005-0000-0000-0000C14D0000}"/>
    <cellStyle name="Estilo 33 2 5" xfId="22741" xr:uid="{00000000-0005-0000-0000-0000C24D0000}"/>
    <cellStyle name="Estilo 33 2 6" xfId="9749" xr:uid="{00000000-0005-0000-0000-0000C34D0000}"/>
    <cellStyle name="Estilo 33 3" xfId="9751" xr:uid="{00000000-0005-0000-0000-0000C44D0000}"/>
    <cellStyle name="Estilo 33 3 2" xfId="19873" xr:uid="{00000000-0005-0000-0000-0000C54D0000}"/>
    <cellStyle name="Estilo 33 3 3" xfId="15958" xr:uid="{00000000-0005-0000-0000-0000C64D0000}"/>
    <cellStyle name="Estilo 33 3 4" xfId="22743" xr:uid="{00000000-0005-0000-0000-0000C74D0000}"/>
    <cellStyle name="Estilo 33 4" xfId="9752" xr:uid="{00000000-0005-0000-0000-0000C84D0000}"/>
    <cellStyle name="Estilo 33 4 2" xfId="19871" xr:uid="{00000000-0005-0000-0000-0000C94D0000}"/>
    <cellStyle name="Estilo 33 4 3" xfId="15956" xr:uid="{00000000-0005-0000-0000-0000CA4D0000}"/>
    <cellStyle name="Estilo 33 4 4" xfId="22744" xr:uid="{00000000-0005-0000-0000-0000CB4D0000}"/>
    <cellStyle name="Estilo 33 5" xfId="9753" xr:uid="{00000000-0005-0000-0000-0000CC4D0000}"/>
    <cellStyle name="Estilo 33 5 2" xfId="22745" xr:uid="{00000000-0005-0000-0000-0000CD4D0000}"/>
    <cellStyle name="Estilo 33 6" xfId="12656" xr:uid="{00000000-0005-0000-0000-0000CE4D0000}"/>
    <cellStyle name="Estilo 33 7" xfId="9748" xr:uid="{00000000-0005-0000-0000-0000CF4D0000}"/>
    <cellStyle name="Estilo 34" xfId="2871" xr:uid="{00000000-0005-0000-0000-0000D04D0000}"/>
    <cellStyle name="Estilo 34 2" xfId="2872" xr:uid="{00000000-0005-0000-0000-0000D14D0000}"/>
    <cellStyle name="Estilo 34 2 2" xfId="9756" xr:uid="{00000000-0005-0000-0000-0000D24D0000}"/>
    <cellStyle name="Estilo 34 2 2 2" xfId="19875" xr:uid="{00000000-0005-0000-0000-0000D34D0000}"/>
    <cellStyle name="Estilo 34 2 2 3" xfId="15960" xr:uid="{00000000-0005-0000-0000-0000D44D0000}"/>
    <cellStyle name="Estilo 34 2 2 4" xfId="22747" xr:uid="{00000000-0005-0000-0000-0000D54D0000}"/>
    <cellStyle name="Estilo 34 2 3" xfId="17318" xr:uid="{00000000-0005-0000-0000-0000D64D0000}"/>
    <cellStyle name="Estilo 34 2 4" xfId="12659" xr:uid="{00000000-0005-0000-0000-0000D74D0000}"/>
    <cellStyle name="Estilo 34 2 5" xfId="22746" xr:uid="{00000000-0005-0000-0000-0000D84D0000}"/>
    <cellStyle name="Estilo 34 2 6" xfId="9755" xr:uid="{00000000-0005-0000-0000-0000D94D0000}"/>
    <cellStyle name="Estilo 34 3" xfId="9757" xr:uid="{00000000-0005-0000-0000-0000DA4D0000}"/>
    <cellStyle name="Estilo 34 3 2" xfId="19876" xr:uid="{00000000-0005-0000-0000-0000DB4D0000}"/>
    <cellStyle name="Estilo 34 3 3" xfId="15961" xr:uid="{00000000-0005-0000-0000-0000DC4D0000}"/>
    <cellStyle name="Estilo 34 3 4" xfId="22748" xr:uid="{00000000-0005-0000-0000-0000DD4D0000}"/>
    <cellStyle name="Estilo 34 4" xfId="9758" xr:uid="{00000000-0005-0000-0000-0000DE4D0000}"/>
    <cellStyle name="Estilo 34 4 2" xfId="19874" xr:uid="{00000000-0005-0000-0000-0000DF4D0000}"/>
    <cellStyle name="Estilo 34 4 3" xfId="15959" xr:uid="{00000000-0005-0000-0000-0000E04D0000}"/>
    <cellStyle name="Estilo 34 4 4" xfId="22749" xr:uid="{00000000-0005-0000-0000-0000E14D0000}"/>
    <cellStyle name="Estilo 34 5" xfId="9759" xr:uid="{00000000-0005-0000-0000-0000E24D0000}"/>
    <cellStyle name="Estilo 34 5 2" xfId="22750" xr:uid="{00000000-0005-0000-0000-0000E34D0000}"/>
    <cellStyle name="Estilo 34 6" xfId="12658" xr:uid="{00000000-0005-0000-0000-0000E44D0000}"/>
    <cellStyle name="Estilo 34 7" xfId="9754" xr:uid="{00000000-0005-0000-0000-0000E54D0000}"/>
    <cellStyle name="Estilo 35" xfId="2873" xr:uid="{00000000-0005-0000-0000-0000E64D0000}"/>
    <cellStyle name="Estilo 35 2" xfId="2874" xr:uid="{00000000-0005-0000-0000-0000E74D0000}"/>
    <cellStyle name="Estilo 35 2 2" xfId="9762" xr:uid="{00000000-0005-0000-0000-0000E84D0000}"/>
    <cellStyle name="Estilo 35 2 2 2" xfId="19878" xr:uid="{00000000-0005-0000-0000-0000E94D0000}"/>
    <cellStyle name="Estilo 35 2 2 3" xfId="15963" xr:uid="{00000000-0005-0000-0000-0000EA4D0000}"/>
    <cellStyle name="Estilo 35 2 2 4" xfId="22752" xr:uid="{00000000-0005-0000-0000-0000EB4D0000}"/>
    <cellStyle name="Estilo 35 2 3" xfId="17319" xr:uid="{00000000-0005-0000-0000-0000EC4D0000}"/>
    <cellStyle name="Estilo 35 2 4" xfId="12661" xr:uid="{00000000-0005-0000-0000-0000ED4D0000}"/>
    <cellStyle name="Estilo 35 2 5" xfId="22751" xr:uid="{00000000-0005-0000-0000-0000EE4D0000}"/>
    <cellStyle name="Estilo 35 2 6" xfId="9761" xr:uid="{00000000-0005-0000-0000-0000EF4D0000}"/>
    <cellStyle name="Estilo 35 3" xfId="9763" xr:uid="{00000000-0005-0000-0000-0000F04D0000}"/>
    <cellStyle name="Estilo 35 3 2" xfId="19879" xr:uid="{00000000-0005-0000-0000-0000F14D0000}"/>
    <cellStyle name="Estilo 35 3 3" xfId="15964" xr:uid="{00000000-0005-0000-0000-0000F24D0000}"/>
    <cellStyle name="Estilo 35 3 4" xfId="22753" xr:uid="{00000000-0005-0000-0000-0000F34D0000}"/>
    <cellStyle name="Estilo 35 4" xfId="9764" xr:uid="{00000000-0005-0000-0000-0000F44D0000}"/>
    <cellStyle name="Estilo 35 4 2" xfId="19877" xr:uid="{00000000-0005-0000-0000-0000F54D0000}"/>
    <cellStyle name="Estilo 35 4 3" xfId="15962" xr:uid="{00000000-0005-0000-0000-0000F64D0000}"/>
    <cellStyle name="Estilo 35 4 4" xfId="22754" xr:uid="{00000000-0005-0000-0000-0000F74D0000}"/>
    <cellStyle name="Estilo 35 5" xfId="9765" xr:uid="{00000000-0005-0000-0000-0000F84D0000}"/>
    <cellStyle name="Estilo 35 5 2" xfId="22755" xr:uid="{00000000-0005-0000-0000-0000F94D0000}"/>
    <cellStyle name="Estilo 35 6" xfId="12660" xr:uid="{00000000-0005-0000-0000-0000FA4D0000}"/>
    <cellStyle name="Estilo 35 7" xfId="9760" xr:uid="{00000000-0005-0000-0000-0000FB4D0000}"/>
    <cellStyle name="Estilo 36" xfId="2875" xr:uid="{00000000-0005-0000-0000-0000FC4D0000}"/>
    <cellStyle name="Estilo 36 2" xfId="2876" xr:uid="{00000000-0005-0000-0000-0000FD4D0000}"/>
    <cellStyle name="Estilo 36 2 2" xfId="9768" xr:uid="{00000000-0005-0000-0000-0000FE4D0000}"/>
    <cellStyle name="Estilo 36 2 2 2" xfId="19881" xr:uid="{00000000-0005-0000-0000-0000FF4D0000}"/>
    <cellStyle name="Estilo 36 2 2 3" xfId="15966" xr:uid="{00000000-0005-0000-0000-0000004E0000}"/>
    <cellStyle name="Estilo 36 2 2 4" xfId="22757" xr:uid="{00000000-0005-0000-0000-0000014E0000}"/>
    <cellStyle name="Estilo 36 2 3" xfId="17320" xr:uid="{00000000-0005-0000-0000-0000024E0000}"/>
    <cellStyle name="Estilo 36 2 4" xfId="12663" xr:uid="{00000000-0005-0000-0000-0000034E0000}"/>
    <cellStyle name="Estilo 36 2 5" xfId="22756" xr:uid="{00000000-0005-0000-0000-0000044E0000}"/>
    <cellStyle name="Estilo 36 2 6" xfId="9767" xr:uid="{00000000-0005-0000-0000-0000054E0000}"/>
    <cellStyle name="Estilo 36 3" xfId="9769" xr:uid="{00000000-0005-0000-0000-0000064E0000}"/>
    <cellStyle name="Estilo 36 3 2" xfId="19882" xr:uid="{00000000-0005-0000-0000-0000074E0000}"/>
    <cellStyle name="Estilo 36 3 3" xfId="15967" xr:uid="{00000000-0005-0000-0000-0000084E0000}"/>
    <cellStyle name="Estilo 36 3 4" xfId="22758" xr:uid="{00000000-0005-0000-0000-0000094E0000}"/>
    <cellStyle name="Estilo 36 4" xfId="9770" xr:uid="{00000000-0005-0000-0000-00000A4E0000}"/>
    <cellStyle name="Estilo 36 4 2" xfId="19880" xr:uid="{00000000-0005-0000-0000-00000B4E0000}"/>
    <cellStyle name="Estilo 36 4 3" xfId="15965" xr:uid="{00000000-0005-0000-0000-00000C4E0000}"/>
    <cellStyle name="Estilo 36 4 4" xfId="22759" xr:uid="{00000000-0005-0000-0000-00000D4E0000}"/>
    <cellStyle name="Estilo 36 5" xfId="9771" xr:uid="{00000000-0005-0000-0000-00000E4E0000}"/>
    <cellStyle name="Estilo 36 5 2" xfId="22760" xr:uid="{00000000-0005-0000-0000-00000F4E0000}"/>
    <cellStyle name="Estilo 36 6" xfId="12662" xr:uid="{00000000-0005-0000-0000-0000104E0000}"/>
    <cellStyle name="Estilo 36 7" xfId="9766" xr:uid="{00000000-0005-0000-0000-0000114E0000}"/>
    <cellStyle name="Estilo 37" xfId="2877" xr:uid="{00000000-0005-0000-0000-0000124E0000}"/>
    <cellStyle name="Estilo 37 2" xfId="2878" xr:uid="{00000000-0005-0000-0000-0000134E0000}"/>
    <cellStyle name="Estilo 37 2 2" xfId="9774" xr:uid="{00000000-0005-0000-0000-0000144E0000}"/>
    <cellStyle name="Estilo 37 2 2 2" xfId="19884" xr:uid="{00000000-0005-0000-0000-0000154E0000}"/>
    <cellStyle name="Estilo 37 2 2 3" xfId="15969" xr:uid="{00000000-0005-0000-0000-0000164E0000}"/>
    <cellStyle name="Estilo 37 2 2 4" xfId="22762" xr:uid="{00000000-0005-0000-0000-0000174E0000}"/>
    <cellStyle name="Estilo 37 2 3" xfId="17321" xr:uid="{00000000-0005-0000-0000-0000184E0000}"/>
    <cellStyle name="Estilo 37 2 4" xfId="12665" xr:uid="{00000000-0005-0000-0000-0000194E0000}"/>
    <cellStyle name="Estilo 37 2 5" xfId="22761" xr:uid="{00000000-0005-0000-0000-00001A4E0000}"/>
    <cellStyle name="Estilo 37 2 6" xfId="9773" xr:uid="{00000000-0005-0000-0000-00001B4E0000}"/>
    <cellStyle name="Estilo 37 3" xfId="9775" xr:uid="{00000000-0005-0000-0000-00001C4E0000}"/>
    <cellStyle name="Estilo 37 3 2" xfId="19885" xr:uid="{00000000-0005-0000-0000-00001D4E0000}"/>
    <cellStyle name="Estilo 37 3 3" xfId="15970" xr:uid="{00000000-0005-0000-0000-00001E4E0000}"/>
    <cellStyle name="Estilo 37 3 4" xfId="22763" xr:uid="{00000000-0005-0000-0000-00001F4E0000}"/>
    <cellStyle name="Estilo 37 4" xfId="9776" xr:uid="{00000000-0005-0000-0000-0000204E0000}"/>
    <cellStyle name="Estilo 37 4 2" xfId="19883" xr:uid="{00000000-0005-0000-0000-0000214E0000}"/>
    <cellStyle name="Estilo 37 4 3" xfId="15968" xr:uid="{00000000-0005-0000-0000-0000224E0000}"/>
    <cellStyle name="Estilo 37 4 4" xfId="22764" xr:uid="{00000000-0005-0000-0000-0000234E0000}"/>
    <cellStyle name="Estilo 37 5" xfId="9777" xr:uid="{00000000-0005-0000-0000-0000244E0000}"/>
    <cellStyle name="Estilo 37 5 2" xfId="22765" xr:uid="{00000000-0005-0000-0000-0000254E0000}"/>
    <cellStyle name="Estilo 37 6" xfId="12664" xr:uid="{00000000-0005-0000-0000-0000264E0000}"/>
    <cellStyle name="Estilo 37 7" xfId="9772" xr:uid="{00000000-0005-0000-0000-0000274E0000}"/>
    <cellStyle name="Estilo 38" xfId="2879" xr:uid="{00000000-0005-0000-0000-0000284E0000}"/>
    <cellStyle name="Estilo 38 2" xfId="17322" xr:uid="{00000000-0005-0000-0000-0000294E0000}"/>
    <cellStyle name="Estilo 38 3" xfId="12666" xr:uid="{00000000-0005-0000-0000-00002A4E0000}"/>
    <cellStyle name="Estilo 38 4" xfId="9778" xr:uid="{00000000-0005-0000-0000-00002B4E0000}"/>
    <cellStyle name="Estilo 39" xfId="2880" xr:uid="{00000000-0005-0000-0000-00002C4E0000}"/>
    <cellStyle name="Estilo 39 2" xfId="17323" xr:uid="{00000000-0005-0000-0000-00002D4E0000}"/>
    <cellStyle name="Estilo 39 3" xfId="12667" xr:uid="{00000000-0005-0000-0000-00002E4E0000}"/>
    <cellStyle name="Estilo 39 4" xfId="9779" xr:uid="{00000000-0005-0000-0000-00002F4E0000}"/>
    <cellStyle name="Estilo 4" xfId="2881" xr:uid="{00000000-0005-0000-0000-0000304E0000}"/>
    <cellStyle name="Estilo 4 2" xfId="12668" xr:uid="{00000000-0005-0000-0000-0000314E0000}"/>
    <cellStyle name="Estilo 4 3" xfId="9780" xr:uid="{00000000-0005-0000-0000-0000324E0000}"/>
    <cellStyle name="Estilo 40" xfId="2882" xr:uid="{00000000-0005-0000-0000-0000334E0000}"/>
    <cellStyle name="Estilo 40 2" xfId="2883" xr:uid="{00000000-0005-0000-0000-0000344E0000}"/>
    <cellStyle name="Estilo 40 2 2" xfId="9783" xr:uid="{00000000-0005-0000-0000-0000354E0000}"/>
    <cellStyle name="Estilo 40 2 2 2" xfId="19887" xr:uid="{00000000-0005-0000-0000-0000364E0000}"/>
    <cellStyle name="Estilo 40 2 2 3" xfId="15972" xr:uid="{00000000-0005-0000-0000-0000374E0000}"/>
    <cellStyle name="Estilo 40 2 2 4" xfId="22767" xr:uid="{00000000-0005-0000-0000-0000384E0000}"/>
    <cellStyle name="Estilo 40 2 3" xfId="17324" xr:uid="{00000000-0005-0000-0000-0000394E0000}"/>
    <cellStyle name="Estilo 40 2 4" xfId="12670" xr:uid="{00000000-0005-0000-0000-00003A4E0000}"/>
    <cellStyle name="Estilo 40 2 5" xfId="22766" xr:uid="{00000000-0005-0000-0000-00003B4E0000}"/>
    <cellStyle name="Estilo 40 2 6" xfId="9782" xr:uid="{00000000-0005-0000-0000-00003C4E0000}"/>
    <cellStyle name="Estilo 40 3" xfId="9784" xr:uid="{00000000-0005-0000-0000-00003D4E0000}"/>
    <cellStyle name="Estilo 40 3 2" xfId="19888" xr:uid="{00000000-0005-0000-0000-00003E4E0000}"/>
    <cellStyle name="Estilo 40 3 3" xfId="15973" xr:uid="{00000000-0005-0000-0000-00003F4E0000}"/>
    <cellStyle name="Estilo 40 3 4" xfId="22768" xr:uid="{00000000-0005-0000-0000-0000404E0000}"/>
    <cellStyle name="Estilo 40 4" xfId="9785" xr:uid="{00000000-0005-0000-0000-0000414E0000}"/>
    <cellStyle name="Estilo 40 4 2" xfId="19886" xr:uid="{00000000-0005-0000-0000-0000424E0000}"/>
    <cellStyle name="Estilo 40 4 3" xfId="15971" xr:uid="{00000000-0005-0000-0000-0000434E0000}"/>
    <cellStyle name="Estilo 40 4 4" xfId="22769" xr:uid="{00000000-0005-0000-0000-0000444E0000}"/>
    <cellStyle name="Estilo 40 5" xfId="9786" xr:uid="{00000000-0005-0000-0000-0000454E0000}"/>
    <cellStyle name="Estilo 40 5 2" xfId="22770" xr:uid="{00000000-0005-0000-0000-0000464E0000}"/>
    <cellStyle name="Estilo 40 6" xfId="12669" xr:uid="{00000000-0005-0000-0000-0000474E0000}"/>
    <cellStyle name="Estilo 40 7" xfId="9781" xr:uid="{00000000-0005-0000-0000-0000484E0000}"/>
    <cellStyle name="Estilo 41" xfId="2884" xr:uid="{00000000-0005-0000-0000-0000494E0000}"/>
    <cellStyle name="Estilo 41 2" xfId="2885" xr:uid="{00000000-0005-0000-0000-00004A4E0000}"/>
    <cellStyle name="Estilo 41 2 2" xfId="9789" xr:uid="{00000000-0005-0000-0000-00004B4E0000}"/>
    <cellStyle name="Estilo 41 2 2 2" xfId="19890" xr:uid="{00000000-0005-0000-0000-00004C4E0000}"/>
    <cellStyle name="Estilo 41 2 2 3" xfId="15975" xr:uid="{00000000-0005-0000-0000-00004D4E0000}"/>
    <cellStyle name="Estilo 41 2 2 4" xfId="22772" xr:uid="{00000000-0005-0000-0000-00004E4E0000}"/>
    <cellStyle name="Estilo 41 2 3" xfId="17325" xr:uid="{00000000-0005-0000-0000-00004F4E0000}"/>
    <cellStyle name="Estilo 41 2 4" xfId="12672" xr:uid="{00000000-0005-0000-0000-0000504E0000}"/>
    <cellStyle name="Estilo 41 2 5" xfId="22771" xr:uid="{00000000-0005-0000-0000-0000514E0000}"/>
    <cellStyle name="Estilo 41 2 6" xfId="9788" xr:uid="{00000000-0005-0000-0000-0000524E0000}"/>
    <cellStyle name="Estilo 41 3" xfId="9790" xr:uid="{00000000-0005-0000-0000-0000534E0000}"/>
    <cellStyle name="Estilo 41 3 2" xfId="19891" xr:uid="{00000000-0005-0000-0000-0000544E0000}"/>
    <cellStyle name="Estilo 41 3 3" xfId="15976" xr:uid="{00000000-0005-0000-0000-0000554E0000}"/>
    <cellStyle name="Estilo 41 3 4" xfId="22773" xr:uid="{00000000-0005-0000-0000-0000564E0000}"/>
    <cellStyle name="Estilo 41 4" xfId="9791" xr:uid="{00000000-0005-0000-0000-0000574E0000}"/>
    <cellStyle name="Estilo 41 4 2" xfId="19889" xr:uid="{00000000-0005-0000-0000-0000584E0000}"/>
    <cellStyle name="Estilo 41 4 3" xfId="15974" xr:uid="{00000000-0005-0000-0000-0000594E0000}"/>
    <cellStyle name="Estilo 41 4 4" xfId="22774" xr:uid="{00000000-0005-0000-0000-00005A4E0000}"/>
    <cellStyle name="Estilo 41 5" xfId="9792" xr:uid="{00000000-0005-0000-0000-00005B4E0000}"/>
    <cellStyle name="Estilo 41 5 2" xfId="22775" xr:uid="{00000000-0005-0000-0000-00005C4E0000}"/>
    <cellStyle name="Estilo 41 6" xfId="12671" xr:uid="{00000000-0005-0000-0000-00005D4E0000}"/>
    <cellStyle name="Estilo 41 7" xfId="9787" xr:uid="{00000000-0005-0000-0000-00005E4E0000}"/>
    <cellStyle name="Estilo 42" xfId="2886" xr:uid="{00000000-0005-0000-0000-00005F4E0000}"/>
    <cellStyle name="Estilo 42 2" xfId="2887" xr:uid="{00000000-0005-0000-0000-0000604E0000}"/>
    <cellStyle name="Estilo 42 2 2" xfId="9795" xr:uid="{00000000-0005-0000-0000-0000614E0000}"/>
    <cellStyle name="Estilo 42 2 2 2" xfId="19893" xr:uid="{00000000-0005-0000-0000-0000624E0000}"/>
    <cellStyle name="Estilo 42 2 2 3" xfId="15978" xr:uid="{00000000-0005-0000-0000-0000634E0000}"/>
    <cellStyle name="Estilo 42 2 2 4" xfId="22777" xr:uid="{00000000-0005-0000-0000-0000644E0000}"/>
    <cellStyle name="Estilo 42 2 3" xfId="17326" xr:uid="{00000000-0005-0000-0000-0000654E0000}"/>
    <cellStyle name="Estilo 42 2 4" xfId="12674" xr:uid="{00000000-0005-0000-0000-0000664E0000}"/>
    <cellStyle name="Estilo 42 2 5" xfId="22776" xr:uid="{00000000-0005-0000-0000-0000674E0000}"/>
    <cellStyle name="Estilo 42 2 6" xfId="9794" xr:uid="{00000000-0005-0000-0000-0000684E0000}"/>
    <cellStyle name="Estilo 42 3" xfId="9796" xr:uid="{00000000-0005-0000-0000-0000694E0000}"/>
    <cellStyle name="Estilo 42 3 2" xfId="19894" xr:uid="{00000000-0005-0000-0000-00006A4E0000}"/>
    <cellStyle name="Estilo 42 3 3" xfId="15979" xr:uid="{00000000-0005-0000-0000-00006B4E0000}"/>
    <cellStyle name="Estilo 42 3 4" xfId="22778" xr:uid="{00000000-0005-0000-0000-00006C4E0000}"/>
    <cellStyle name="Estilo 42 4" xfId="9797" xr:uid="{00000000-0005-0000-0000-00006D4E0000}"/>
    <cellStyle name="Estilo 42 4 2" xfId="19892" xr:uid="{00000000-0005-0000-0000-00006E4E0000}"/>
    <cellStyle name="Estilo 42 4 3" xfId="15977" xr:uid="{00000000-0005-0000-0000-00006F4E0000}"/>
    <cellStyle name="Estilo 42 4 4" xfId="22779" xr:uid="{00000000-0005-0000-0000-0000704E0000}"/>
    <cellStyle name="Estilo 42 5" xfId="9798" xr:uid="{00000000-0005-0000-0000-0000714E0000}"/>
    <cellStyle name="Estilo 42 5 2" xfId="22780" xr:uid="{00000000-0005-0000-0000-0000724E0000}"/>
    <cellStyle name="Estilo 42 6" xfId="12673" xr:uid="{00000000-0005-0000-0000-0000734E0000}"/>
    <cellStyle name="Estilo 42 7" xfId="9793" xr:uid="{00000000-0005-0000-0000-0000744E0000}"/>
    <cellStyle name="Estilo 43" xfId="2888" xr:uid="{00000000-0005-0000-0000-0000754E0000}"/>
    <cellStyle name="Estilo 43 2" xfId="17327" xr:uid="{00000000-0005-0000-0000-0000764E0000}"/>
    <cellStyle name="Estilo 43 3" xfId="12675" xr:uid="{00000000-0005-0000-0000-0000774E0000}"/>
    <cellStyle name="Estilo 43 4" xfId="9799" xr:uid="{00000000-0005-0000-0000-0000784E0000}"/>
    <cellStyle name="Estilo 44" xfId="2889" xr:uid="{00000000-0005-0000-0000-0000794E0000}"/>
    <cellStyle name="Estilo 44 2" xfId="2890" xr:uid="{00000000-0005-0000-0000-00007A4E0000}"/>
    <cellStyle name="Estilo 44 2 2" xfId="9802" xr:uid="{00000000-0005-0000-0000-00007B4E0000}"/>
    <cellStyle name="Estilo 44 2 2 2" xfId="19896" xr:uid="{00000000-0005-0000-0000-00007C4E0000}"/>
    <cellStyle name="Estilo 44 2 2 3" xfId="15981" xr:uid="{00000000-0005-0000-0000-00007D4E0000}"/>
    <cellStyle name="Estilo 44 2 2 4" xfId="22782" xr:uid="{00000000-0005-0000-0000-00007E4E0000}"/>
    <cellStyle name="Estilo 44 2 3" xfId="17328" xr:uid="{00000000-0005-0000-0000-00007F4E0000}"/>
    <cellStyle name="Estilo 44 2 4" xfId="12677" xr:uid="{00000000-0005-0000-0000-0000804E0000}"/>
    <cellStyle name="Estilo 44 2 5" xfId="22781" xr:uid="{00000000-0005-0000-0000-0000814E0000}"/>
    <cellStyle name="Estilo 44 2 6" xfId="9801" xr:uid="{00000000-0005-0000-0000-0000824E0000}"/>
    <cellStyle name="Estilo 44 3" xfId="9803" xr:uid="{00000000-0005-0000-0000-0000834E0000}"/>
    <cellStyle name="Estilo 44 3 2" xfId="19897" xr:uid="{00000000-0005-0000-0000-0000844E0000}"/>
    <cellStyle name="Estilo 44 3 3" xfId="15982" xr:uid="{00000000-0005-0000-0000-0000854E0000}"/>
    <cellStyle name="Estilo 44 3 4" xfId="22783" xr:uid="{00000000-0005-0000-0000-0000864E0000}"/>
    <cellStyle name="Estilo 44 4" xfId="9804" xr:uid="{00000000-0005-0000-0000-0000874E0000}"/>
    <cellStyle name="Estilo 44 4 2" xfId="19895" xr:uid="{00000000-0005-0000-0000-0000884E0000}"/>
    <cellStyle name="Estilo 44 4 3" xfId="15980" xr:uid="{00000000-0005-0000-0000-0000894E0000}"/>
    <cellStyle name="Estilo 44 4 4" xfId="22784" xr:uid="{00000000-0005-0000-0000-00008A4E0000}"/>
    <cellStyle name="Estilo 44 5" xfId="9805" xr:uid="{00000000-0005-0000-0000-00008B4E0000}"/>
    <cellStyle name="Estilo 44 5 2" xfId="22785" xr:uid="{00000000-0005-0000-0000-00008C4E0000}"/>
    <cellStyle name="Estilo 44 6" xfId="12676" xr:uid="{00000000-0005-0000-0000-00008D4E0000}"/>
    <cellStyle name="Estilo 44 7" xfId="9800" xr:uid="{00000000-0005-0000-0000-00008E4E0000}"/>
    <cellStyle name="Estilo 45" xfId="2891" xr:uid="{00000000-0005-0000-0000-00008F4E0000}"/>
    <cellStyle name="Estilo 45 2" xfId="2892" xr:uid="{00000000-0005-0000-0000-0000904E0000}"/>
    <cellStyle name="Estilo 45 2 2" xfId="9808" xr:uid="{00000000-0005-0000-0000-0000914E0000}"/>
    <cellStyle name="Estilo 45 2 2 2" xfId="19899" xr:uid="{00000000-0005-0000-0000-0000924E0000}"/>
    <cellStyle name="Estilo 45 2 2 3" xfId="15984" xr:uid="{00000000-0005-0000-0000-0000934E0000}"/>
    <cellStyle name="Estilo 45 2 2 4" xfId="22787" xr:uid="{00000000-0005-0000-0000-0000944E0000}"/>
    <cellStyle name="Estilo 45 2 3" xfId="17329" xr:uid="{00000000-0005-0000-0000-0000954E0000}"/>
    <cellStyle name="Estilo 45 2 4" xfId="12679" xr:uid="{00000000-0005-0000-0000-0000964E0000}"/>
    <cellStyle name="Estilo 45 2 5" xfId="22786" xr:uid="{00000000-0005-0000-0000-0000974E0000}"/>
    <cellStyle name="Estilo 45 2 6" xfId="9807" xr:uid="{00000000-0005-0000-0000-0000984E0000}"/>
    <cellStyle name="Estilo 45 3" xfId="9809" xr:uid="{00000000-0005-0000-0000-0000994E0000}"/>
    <cellStyle name="Estilo 45 3 2" xfId="19900" xr:uid="{00000000-0005-0000-0000-00009A4E0000}"/>
    <cellStyle name="Estilo 45 3 3" xfId="15985" xr:uid="{00000000-0005-0000-0000-00009B4E0000}"/>
    <cellStyle name="Estilo 45 3 4" xfId="22788" xr:uid="{00000000-0005-0000-0000-00009C4E0000}"/>
    <cellStyle name="Estilo 45 4" xfId="9810" xr:uid="{00000000-0005-0000-0000-00009D4E0000}"/>
    <cellStyle name="Estilo 45 4 2" xfId="19898" xr:uid="{00000000-0005-0000-0000-00009E4E0000}"/>
    <cellStyle name="Estilo 45 4 3" xfId="15983" xr:uid="{00000000-0005-0000-0000-00009F4E0000}"/>
    <cellStyle name="Estilo 45 4 4" xfId="22789" xr:uid="{00000000-0005-0000-0000-0000A04E0000}"/>
    <cellStyle name="Estilo 45 5" xfId="9811" xr:uid="{00000000-0005-0000-0000-0000A14E0000}"/>
    <cellStyle name="Estilo 45 5 2" xfId="22790" xr:uid="{00000000-0005-0000-0000-0000A24E0000}"/>
    <cellStyle name="Estilo 45 6" xfId="12678" xr:uid="{00000000-0005-0000-0000-0000A34E0000}"/>
    <cellStyle name="Estilo 45 7" xfId="9806" xr:uid="{00000000-0005-0000-0000-0000A44E0000}"/>
    <cellStyle name="Estilo 46" xfId="2893" xr:uid="{00000000-0005-0000-0000-0000A54E0000}"/>
    <cellStyle name="Estilo 46 2" xfId="2894" xr:uid="{00000000-0005-0000-0000-0000A64E0000}"/>
    <cellStyle name="Estilo 46 2 2" xfId="9814" xr:uid="{00000000-0005-0000-0000-0000A74E0000}"/>
    <cellStyle name="Estilo 46 2 2 2" xfId="19902" xr:uid="{00000000-0005-0000-0000-0000A84E0000}"/>
    <cellStyle name="Estilo 46 2 2 3" xfId="15987" xr:uid="{00000000-0005-0000-0000-0000A94E0000}"/>
    <cellStyle name="Estilo 46 2 2 4" xfId="22792" xr:uid="{00000000-0005-0000-0000-0000AA4E0000}"/>
    <cellStyle name="Estilo 46 2 3" xfId="17330" xr:uid="{00000000-0005-0000-0000-0000AB4E0000}"/>
    <cellStyle name="Estilo 46 2 4" xfId="12681" xr:uid="{00000000-0005-0000-0000-0000AC4E0000}"/>
    <cellStyle name="Estilo 46 2 5" xfId="22791" xr:uid="{00000000-0005-0000-0000-0000AD4E0000}"/>
    <cellStyle name="Estilo 46 2 6" xfId="9813" xr:uid="{00000000-0005-0000-0000-0000AE4E0000}"/>
    <cellStyle name="Estilo 46 3" xfId="9815" xr:uid="{00000000-0005-0000-0000-0000AF4E0000}"/>
    <cellStyle name="Estilo 46 3 2" xfId="19903" xr:uid="{00000000-0005-0000-0000-0000B04E0000}"/>
    <cellStyle name="Estilo 46 3 3" xfId="15988" xr:uid="{00000000-0005-0000-0000-0000B14E0000}"/>
    <cellStyle name="Estilo 46 3 4" xfId="22793" xr:uid="{00000000-0005-0000-0000-0000B24E0000}"/>
    <cellStyle name="Estilo 46 4" xfId="9816" xr:uid="{00000000-0005-0000-0000-0000B34E0000}"/>
    <cellStyle name="Estilo 46 4 2" xfId="19901" xr:uid="{00000000-0005-0000-0000-0000B44E0000}"/>
    <cellStyle name="Estilo 46 4 3" xfId="15986" xr:uid="{00000000-0005-0000-0000-0000B54E0000}"/>
    <cellStyle name="Estilo 46 4 4" xfId="22794" xr:uid="{00000000-0005-0000-0000-0000B64E0000}"/>
    <cellStyle name="Estilo 46 5" xfId="9817" xr:uid="{00000000-0005-0000-0000-0000B74E0000}"/>
    <cellStyle name="Estilo 46 5 2" xfId="22795" xr:uid="{00000000-0005-0000-0000-0000B84E0000}"/>
    <cellStyle name="Estilo 46 6" xfId="12680" xr:uid="{00000000-0005-0000-0000-0000B94E0000}"/>
    <cellStyle name="Estilo 46 7" xfId="9812" xr:uid="{00000000-0005-0000-0000-0000BA4E0000}"/>
    <cellStyle name="Estilo 47" xfId="2895" xr:uid="{00000000-0005-0000-0000-0000BB4E0000}"/>
    <cellStyle name="Estilo 47 2" xfId="2896" xr:uid="{00000000-0005-0000-0000-0000BC4E0000}"/>
    <cellStyle name="Estilo 47 2 2" xfId="9820" xr:uid="{00000000-0005-0000-0000-0000BD4E0000}"/>
    <cellStyle name="Estilo 47 2 2 2" xfId="19905" xr:uid="{00000000-0005-0000-0000-0000BE4E0000}"/>
    <cellStyle name="Estilo 47 2 2 3" xfId="15990" xr:uid="{00000000-0005-0000-0000-0000BF4E0000}"/>
    <cellStyle name="Estilo 47 2 2 4" xfId="22797" xr:uid="{00000000-0005-0000-0000-0000C04E0000}"/>
    <cellStyle name="Estilo 47 2 3" xfId="17331" xr:uid="{00000000-0005-0000-0000-0000C14E0000}"/>
    <cellStyle name="Estilo 47 2 4" xfId="12683" xr:uid="{00000000-0005-0000-0000-0000C24E0000}"/>
    <cellStyle name="Estilo 47 2 5" xfId="22796" xr:uid="{00000000-0005-0000-0000-0000C34E0000}"/>
    <cellStyle name="Estilo 47 2 6" xfId="9819" xr:uid="{00000000-0005-0000-0000-0000C44E0000}"/>
    <cellStyle name="Estilo 47 3" xfId="9821" xr:uid="{00000000-0005-0000-0000-0000C54E0000}"/>
    <cellStyle name="Estilo 47 3 2" xfId="19906" xr:uid="{00000000-0005-0000-0000-0000C64E0000}"/>
    <cellStyle name="Estilo 47 3 3" xfId="15991" xr:uid="{00000000-0005-0000-0000-0000C74E0000}"/>
    <cellStyle name="Estilo 47 3 4" xfId="22798" xr:uid="{00000000-0005-0000-0000-0000C84E0000}"/>
    <cellStyle name="Estilo 47 4" xfId="9822" xr:uid="{00000000-0005-0000-0000-0000C94E0000}"/>
    <cellStyle name="Estilo 47 4 2" xfId="19904" xr:uid="{00000000-0005-0000-0000-0000CA4E0000}"/>
    <cellStyle name="Estilo 47 4 3" xfId="15989" xr:uid="{00000000-0005-0000-0000-0000CB4E0000}"/>
    <cellStyle name="Estilo 47 4 4" xfId="22799" xr:uid="{00000000-0005-0000-0000-0000CC4E0000}"/>
    <cellStyle name="Estilo 47 5" xfId="9823" xr:uid="{00000000-0005-0000-0000-0000CD4E0000}"/>
    <cellStyle name="Estilo 47 5 2" xfId="22800" xr:uid="{00000000-0005-0000-0000-0000CE4E0000}"/>
    <cellStyle name="Estilo 47 6" xfId="12682" xr:uid="{00000000-0005-0000-0000-0000CF4E0000}"/>
    <cellStyle name="Estilo 47 7" xfId="9818" xr:uid="{00000000-0005-0000-0000-0000D04E0000}"/>
    <cellStyle name="Estilo 48" xfId="2897" xr:uid="{00000000-0005-0000-0000-0000D14E0000}"/>
    <cellStyle name="Estilo 48 2" xfId="17332" xr:uid="{00000000-0005-0000-0000-0000D24E0000}"/>
    <cellStyle name="Estilo 48 3" xfId="12684" xr:uid="{00000000-0005-0000-0000-0000D34E0000}"/>
    <cellStyle name="Estilo 48 4" xfId="9824" xr:uid="{00000000-0005-0000-0000-0000D44E0000}"/>
    <cellStyle name="Estilo 49" xfId="2898" xr:uid="{00000000-0005-0000-0000-0000D54E0000}"/>
    <cellStyle name="Estilo 49 2" xfId="17333" xr:uid="{00000000-0005-0000-0000-0000D64E0000}"/>
    <cellStyle name="Estilo 49 3" xfId="12685" xr:uid="{00000000-0005-0000-0000-0000D74E0000}"/>
    <cellStyle name="Estilo 49 4" xfId="9825" xr:uid="{00000000-0005-0000-0000-0000D84E0000}"/>
    <cellStyle name="Estilo 5" xfId="2899" xr:uid="{00000000-0005-0000-0000-0000D94E0000}"/>
    <cellStyle name="Estilo 5 2" xfId="2900" xr:uid="{00000000-0005-0000-0000-0000DA4E0000}"/>
    <cellStyle name="Estilo 5 2 2" xfId="9828" xr:uid="{00000000-0005-0000-0000-0000DB4E0000}"/>
    <cellStyle name="Estilo 5 2 2 2" xfId="19908" xr:uid="{00000000-0005-0000-0000-0000DC4E0000}"/>
    <cellStyle name="Estilo 5 2 2 3" xfId="15993" xr:uid="{00000000-0005-0000-0000-0000DD4E0000}"/>
    <cellStyle name="Estilo 5 2 2 4" xfId="22802" xr:uid="{00000000-0005-0000-0000-0000DE4E0000}"/>
    <cellStyle name="Estilo 5 2 3" xfId="17334" xr:uid="{00000000-0005-0000-0000-0000DF4E0000}"/>
    <cellStyle name="Estilo 5 2 4" xfId="12687" xr:uid="{00000000-0005-0000-0000-0000E04E0000}"/>
    <cellStyle name="Estilo 5 2 5" xfId="22801" xr:uid="{00000000-0005-0000-0000-0000E14E0000}"/>
    <cellStyle name="Estilo 5 2 6" xfId="9827" xr:uid="{00000000-0005-0000-0000-0000E24E0000}"/>
    <cellStyle name="Estilo 5 3" xfId="9829" xr:uid="{00000000-0005-0000-0000-0000E34E0000}"/>
    <cellStyle name="Estilo 5 3 2" xfId="19909" xr:uid="{00000000-0005-0000-0000-0000E44E0000}"/>
    <cellStyle name="Estilo 5 3 3" xfId="15994" xr:uid="{00000000-0005-0000-0000-0000E54E0000}"/>
    <cellStyle name="Estilo 5 3 4" xfId="22803" xr:uid="{00000000-0005-0000-0000-0000E64E0000}"/>
    <cellStyle name="Estilo 5 4" xfId="9830" xr:uid="{00000000-0005-0000-0000-0000E74E0000}"/>
    <cellStyle name="Estilo 5 4 2" xfId="19907" xr:uid="{00000000-0005-0000-0000-0000E84E0000}"/>
    <cellStyle name="Estilo 5 4 3" xfId="15992" xr:uid="{00000000-0005-0000-0000-0000E94E0000}"/>
    <cellStyle name="Estilo 5 4 4" xfId="22804" xr:uid="{00000000-0005-0000-0000-0000EA4E0000}"/>
    <cellStyle name="Estilo 5 5" xfId="9831" xr:uid="{00000000-0005-0000-0000-0000EB4E0000}"/>
    <cellStyle name="Estilo 5 5 2" xfId="22805" xr:uid="{00000000-0005-0000-0000-0000EC4E0000}"/>
    <cellStyle name="Estilo 5 6" xfId="12686" xr:uid="{00000000-0005-0000-0000-0000ED4E0000}"/>
    <cellStyle name="Estilo 5 7" xfId="9826" xr:uid="{00000000-0005-0000-0000-0000EE4E0000}"/>
    <cellStyle name="Estilo 50" xfId="2901" xr:uid="{00000000-0005-0000-0000-0000EF4E0000}"/>
    <cellStyle name="Estilo 50 2" xfId="2902" xr:uid="{00000000-0005-0000-0000-0000F04E0000}"/>
    <cellStyle name="Estilo 50 2 2" xfId="9834" xr:uid="{00000000-0005-0000-0000-0000F14E0000}"/>
    <cellStyle name="Estilo 50 2 2 2" xfId="19911" xr:uid="{00000000-0005-0000-0000-0000F24E0000}"/>
    <cellStyle name="Estilo 50 2 2 3" xfId="15996" xr:uid="{00000000-0005-0000-0000-0000F34E0000}"/>
    <cellStyle name="Estilo 50 2 2 4" xfId="22807" xr:uid="{00000000-0005-0000-0000-0000F44E0000}"/>
    <cellStyle name="Estilo 50 2 3" xfId="17335" xr:uid="{00000000-0005-0000-0000-0000F54E0000}"/>
    <cellStyle name="Estilo 50 2 4" xfId="12689" xr:uid="{00000000-0005-0000-0000-0000F64E0000}"/>
    <cellStyle name="Estilo 50 2 5" xfId="22806" xr:uid="{00000000-0005-0000-0000-0000F74E0000}"/>
    <cellStyle name="Estilo 50 2 6" xfId="9833" xr:uid="{00000000-0005-0000-0000-0000F84E0000}"/>
    <cellStyle name="Estilo 50 3" xfId="9835" xr:uid="{00000000-0005-0000-0000-0000F94E0000}"/>
    <cellStyle name="Estilo 50 3 2" xfId="19912" xr:uid="{00000000-0005-0000-0000-0000FA4E0000}"/>
    <cellStyle name="Estilo 50 3 3" xfId="15997" xr:uid="{00000000-0005-0000-0000-0000FB4E0000}"/>
    <cellStyle name="Estilo 50 3 4" xfId="22808" xr:uid="{00000000-0005-0000-0000-0000FC4E0000}"/>
    <cellStyle name="Estilo 50 4" xfId="9836" xr:uid="{00000000-0005-0000-0000-0000FD4E0000}"/>
    <cellStyle name="Estilo 50 4 2" xfId="19910" xr:uid="{00000000-0005-0000-0000-0000FE4E0000}"/>
    <cellStyle name="Estilo 50 4 3" xfId="15995" xr:uid="{00000000-0005-0000-0000-0000FF4E0000}"/>
    <cellStyle name="Estilo 50 4 4" xfId="22809" xr:uid="{00000000-0005-0000-0000-0000004F0000}"/>
    <cellStyle name="Estilo 50 5" xfId="9837" xr:uid="{00000000-0005-0000-0000-0000014F0000}"/>
    <cellStyle name="Estilo 50 5 2" xfId="22810" xr:uid="{00000000-0005-0000-0000-0000024F0000}"/>
    <cellStyle name="Estilo 50 6" xfId="12688" xr:uid="{00000000-0005-0000-0000-0000034F0000}"/>
    <cellStyle name="Estilo 50 7" xfId="9832" xr:uid="{00000000-0005-0000-0000-0000044F0000}"/>
    <cellStyle name="Estilo 51" xfId="2903" xr:uid="{00000000-0005-0000-0000-0000054F0000}"/>
    <cellStyle name="Estilo 51 2" xfId="2904" xr:uid="{00000000-0005-0000-0000-0000064F0000}"/>
    <cellStyle name="Estilo 51 2 2" xfId="9840" xr:uid="{00000000-0005-0000-0000-0000074F0000}"/>
    <cellStyle name="Estilo 51 2 2 2" xfId="19914" xr:uid="{00000000-0005-0000-0000-0000084F0000}"/>
    <cellStyle name="Estilo 51 2 2 3" xfId="15999" xr:uid="{00000000-0005-0000-0000-0000094F0000}"/>
    <cellStyle name="Estilo 51 2 2 4" xfId="22812" xr:uid="{00000000-0005-0000-0000-00000A4F0000}"/>
    <cellStyle name="Estilo 51 2 3" xfId="17336" xr:uid="{00000000-0005-0000-0000-00000B4F0000}"/>
    <cellStyle name="Estilo 51 2 4" xfId="12691" xr:uid="{00000000-0005-0000-0000-00000C4F0000}"/>
    <cellStyle name="Estilo 51 2 5" xfId="22811" xr:uid="{00000000-0005-0000-0000-00000D4F0000}"/>
    <cellStyle name="Estilo 51 2 6" xfId="9839" xr:uid="{00000000-0005-0000-0000-00000E4F0000}"/>
    <cellStyle name="Estilo 51 3" xfId="9841" xr:uid="{00000000-0005-0000-0000-00000F4F0000}"/>
    <cellStyle name="Estilo 51 3 2" xfId="19915" xr:uid="{00000000-0005-0000-0000-0000104F0000}"/>
    <cellStyle name="Estilo 51 3 3" xfId="16000" xr:uid="{00000000-0005-0000-0000-0000114F0000}"/>
    <cellStyle name="Estilo 51 3 4" xfId="22813" xr:uid="{00000000-0005-0000-0000-0000124F0000}"/>
    <cellStyle name="Estilo 51 4" xfId="9842" xr:uid="{00000000-0005-0000-0000-0000134F0000}"/>
    <cellStyle name="Estilo 51 4 2" xfId="19913" xr:uid="{00000000-0005-0000-0000-0000144F0000}"/>
    <cellStyle name="Estilo 51 4 3" xfId="15998" xr:uid="{00000000-0005-0000-0000-0000154F0000}"/>
    <cellStyle name="Estilo 51 4 4" xfId="22814" xr:uid="{00000000-0005-0000-0000-0000164F0000}"/>
    <cellStyle name="Estilo 51 5" xfId="9843" xr:uid="{00000000-0005-0000-0000-0000174F0000}"/>
    <cellStyle name="Estilo 51 5 2" xfId="22815" xr:uid="{00000000-0005-0000-0000-0000184F0000}"/>
    <cellStyle name="Estilo 51 6" xfId="12690" xr:uid="{00000000-0005-0000-0000-0000194F0000}"/>
    <cellStyle name="Estilo 51 7" xfId="9838" xr:uid="{00000000-0005-0000-0000-00001A4F0000}"/>
    <cellStyle name="Estilo 52" xfId="2905" xr:uid="{00000000-0005-0000-0000-00001B4F0000}"/>
    <cellStyle name="Estilo 52 2" xfId="2906" xr:uid="{00000000-0005-0000-0000-00001C4F0000}"/>
    <cellStyle name="Estilo 52 2 2" xfId="9846" xr:uid="{00000000-0005-0000-0000-00001D4F0000}"/>
    <cellStyle name="Estilo 52 2 2 2" xfId="19917" xr:uid="{00000000-0005-0000-0000-00001E4F0000}"/>
    <cellStyle name="Estilo 52 2 2 3" xfId="16002" xr:uid="{00000000-0005-0000-0000-00001F4F0000}"/>
    <cellStyle name="Estilo 52 2 2 4" xfId="22817" xr:uid="{00000000-0005-0000-0000-0000204F0000}"/>
    <cellStyle name="Estilo 52 2 3" xfId="17337" xr:uid="{00000000-0005-0000-0000-0000214F0000}"/>
    <cellStyle name="Estilo 52 2 4" xfId="12693" xr:uid="{00000000-0005-0000-0000-0000224F0000}"/>
    <cellStyle name="Estilo 52 2 5" xfId="22816" xr:uid="{00000000-0005-0000-0000-0000234F0000}"/>
    <cellStyle name="Estilo 52 2 6" xfId="9845" xr:uid="{00000000-0005-0000-0000-0000244F0000}"/>
    <cellStyle name="Estilo 52 3" xfId="9847" xr:uid="{00000000-0005-0000-0000-0000254F0000}"/>
    <cellStyle name="Estilo 52 3 2" xfId="19918" xr:uid="{00000000-0005-0000-0000-0000264F0000}"/>
    <cellStyle name="Estilo 52 3 3" xfId="16003" xr:uid="{00000000-0005-0000-0000-0000274F0000}"/>
    <cellStyle name="Estilo 52 3 4" xfId="22818" xr:uid="{00000000-0005-0000-0000-0000284F0000}"/>
    <cellStyle name="Estilo 52 4" xfId="9848" xr:uid="{00000000-0005-0000-0000-0000294F0000}"/>
    <cellStyle name="Estilo 52 4 2" xfId="19916" xr:uid="{00000000-0005-0000-0000-00002A4F0000}"/>
    <cellStyle name="Estilo 52 4 3" xfId="16001" xr:uid="{00000000-0005-0000-0000-00002B4F0000}"/>
    <cellStyle name="Estilo 52 4 4" xfId="22819" xr:uid="{00000000-0005-0000-0000-00002C4F0000}"/>
    <cellStyle name="Estilo 52 5" xfId="9849" xr:uid="{00000000-0005-0000-0000-00002D4F0000}"/>
    <cellStyle name="Estilo 52 5 2" xfId="22820" xr:uid="{00000000-0005-0000-0000-00002E4F0000}"/>
    <cellStyle name="Estilo 52 6" xfId="12692" xr:uid="{00000000-0005-0000-0000-00002F4F0000}"/>
    <cellStyle name="Estilo 52 7" xfId="9844" xr:uid="{00000000-0005-0000-0000-0000304F0000}"/>
    <cellStyle name="Estilo 53" xfId="2907" xr:uid="{00000000-0005-0000-0000-0000314F0000}"/>
    <cellStyle name="Estilo 53 2" xfId="2908" xr:uid="{00000000-0005-0000-0000-0000324F0000}"/>
    <cellStyle name="Estilo 53 2 2" xfId="9852" xr:uid="{00000000-0005-0000-0000-0000334F0000}"/>
    <cellStyle name="Estilo 53 2 2 2" xfId="19920" xr:uid="{00000000-0005-0000-0000-0000344F0000}"/>
    <cellStyle name="Estilo 53 2 2 3" xfId="16005" xr:uid="{00000000-0005-0000-0000-0000354F0000}"/>
    <cellStyle name="Estilo 53 2 2 4" xfId="22822" xr:uid="{00000000-0005-0000-0000-0000364F0000}"/>
    <cellStyle name="Estilo 53 2 3" xfId="17338" xr:uid="{00000000-0005-0000-0000-0000374F0000}"/>
    <cellStyle name="Estilo 53 2 4" xfId="12695" xr:uid="{00000000-0005-0000-0000-0000384F0000}"/>
    <cellStyle name="Estilo 53 2 5" xfId="22821" xr:uid="{00000000-0005-0000-0000-0000394F0000}"/>
    <cellStyle name="Estilo 53 2 6" xfId="9851" xr:uid="{00000000-0005-0000-0000-00003A4F0000}"/>
    <cellStyle name="Estilo 53 3" xfId="9853" xr:uid="{00000000-0005-0000-0000-00003B4F0000}"/>
    <cellStyle name="Estilo 53 3 2" xfId="19921" xr:uid="{00000000-0005-0000-0000-00003C4F0000}"/>
    <cellStyle name="Estilo 53 3 3" xfId="16006" xr:uid="{00000000-0005-0000-0000-00003D4F0000}"/>
    <cellStyle name="Estilo 53 3 4" xfId="22823" xr:uid="{00000000-0005-0000-0000-00003E4F0000}"/>
    <cellStyle name="Estilo 53 4" xfId="9854" xr:uid="{00000000-0005-0000-0000-00003F4F0000}"/>
    <cellStyle name="Estilo 53 4 2" xfId="19919" xr:uid="{00000000-0005-0000-0000-0000404F0000}"/>
    <cellStyle name="Estilo 53 4 3" xfId="16004" xr:uid="{00000000-0005-0000-0000-0000414F0000}"/>
    <cellStyle name="Estilo 53 4 4" xfId="22824" xr:uid="{00000000-0005-0000-0000-0000424F0000}"/>
    <cellStyle name="Estilo 53 5" xfId="9855" xr:uid="{00000000-0005-0000-0000-0000434F0000}"/>
    <cellStyle name="Estilo 53 5 2" xfId="22825" xr:uid="{00000000-0005-0000-0000-0000444F0000}"/>
    <cellStyle name="Estilo 53 6" xfId="12694" xr:uid="{00000000-0005-0000-0000-0000454F0000}"/>
    <cellStyle name="Estilo 53 7" xfId="9850" xr:uid="{00000000-0005-0000-0000-0000464F0000}"/>
    <cellStyle name="Estilo 54" xfId="2909" xr:uid="{00000000-0005-0000-0000-0000474F0000}"/>
    <cellStyle name="Estilo 54 2" xfId="17339" xr:uid="{00000000-0005-0000-0000-0000484F0000}"/>
    <cellStyle name="Estilo 54 3" xfId="12696" xr:uid="{00000000-0005-0000-0000-0000494F0000}"/>
    <cellStyle name="Estilo 54 4" xfId="9856" xr:uid="{00000000-0005-0000-0000-00004A4F0000}"/>
    <cellStyle name="Estilo 55" xfId="2910" xr:uid="{00000000-0005-0000-0000-00004B4F0000}"/>
    <cellStyle name="Estilo 55 2" xfId="2911" xr:uid="{00000000-0005-0000-0000-00004C4F0000}"/>
    <cellStyle name="Estilo 55 2 2" xfId="9859" xr:uid="{00000000-0005-0000-0000-00004D4F0000}"/>
    <cellStyle name="Estilo 55 2 2 2" xfId="19923" xr:uid="{00000000-0005-0000-0000-00004E4F0000}"/>
    <cellStyle name="Estilo 55 2 2 3" xfId="16008" xr:uid="{00000000-0005-0000-0000-00004F4F0000}"/>
    <cellStyle name="Estilo 55 2 2 4" xfId="22827" xr:uid="{00000000-0005-0000-0000-0000504F0000}"/>
    <cellStyle name="Estilo 55 2 3" xfId="17340" xr:uid="{00000000-0005-0000-0000-0000514F0000}"/>
    <cellStyle name="Estilo 55 2 4" xfId="12698" xr:uid="{00000000-0005-0000-0000-0000524F0000}"/>
    <cellStyle name="Estilo 55 2 5" xfId="22826" xr:uid="{00000000-0005-0000-0000-0000534F0000}"/>
    <cellStyle name="Estilo 55 2 6" xfId="9858" xr:uid="{00000000-0005-0000-0000-0000544F0000}"/>
    <cellStyle name="Estilo 55 3" xfId="9860" xr:uid="{00000000-0005-0000-0000-0000554F0000}"/>
    <cellStyle name="Estilo 55 3 2" xfId="19924" xr:uid="{00000000-0005-0000-0000-0000564F0000}"/>
    <cellStyle name="Estilo 55 3 3" xfId="16009" xr:uid="{00000000-0005-0000-0000-0000574F0000}"/>
    <cellStyle name="Estilo 55 3 4" xfId="22828" xr:uid="{00000000-0005-0000-0000-0000584F0000}"/>
    <cellStyle name="Estilo 55 4" xfId="9861" xr:uid="{00000000-0005-0000-0000-0000594F0000}"/>
    <cellStyle name="Estilo 55 4 2" xfId="19922" xr:uid="{00000000-0005-0000-0000-00005A4F0000}"/>
    <cellStyle name="Estilo 55 4 3" xfId="16007" xr:uid="{00000000-0005-0000-0000-00005B4F0000}"/>
    <cellStyle name="Estilo 55 4 4" xfId="22829" xr:uid="{00000000-0005-0000-0000-00005C4F0000}"/>
    <cellStyle name="Estilo 55 5" xfId="9862" xr:uid="{00000000-0005-0000-0000-00005D4F0000}"/>
    <cellStyle name="Estilo 55 5 2" xfId="22830" xr:uid="{00000000-0005-0000-0000-00005E4F0000}"/>
    <cellStyle name="Estilo 55 6" xfId="12697" xr:uid="{00000000-0005-0000-0000-00005F4F0000}"/>
    <cellStyle name="Estilo 55 7" xfId="9857" xr:uid="{00000000-0005-0000-0000-0000604F0000}"/>
    <cellStyle name="Estilo 56" xfId="2912" xr:uid="{00000000-0005-0000-0000-0000614F0000}"/>
    <cellStyle name="Estilo 56 2" xfId="2913" xr:uid="{00000000-0005-0000-0000-0000624F0000}"/>
    <cellStyle name="Estilo 56 2 2" xfId="9865" xr:uid="{00000000-0005-0000-0000-0000634F0000}"/>
    <cellStyle name="Estilo 56 2 2 2" xfId="19926" xr:uid="{00000000-0005-0000-0000-0000644F0000}"/>
    <cellStyle name="Estilo 56 2 2 3" xfId="16011" xr:uid="{00000000-0005-0000-0000-0000654F0000}"/>
    <cellStyle name="Estilo 56 2 2 4" xfId="22832" xr:uid="{00000000-0005-0000-0000-0000664F0000}"/>
    <cellStyle name="Estilo 56 2 3" xfId="17341" xr:uid="{00000000-0005-0000-0000-0000674F0000}"/>
    <cellStyle name="Estilo 56 2 4" xfId="12700" xr:uid="{00000000-0005-0000-0000-0000684F0000}"/>
    <cellStyle name="Estilo 56 2 5" xfId="22831" xr:uid="{00000000-0005-0000-0000-0000694F0000}"/>
    <cellStyle name="Estilo 56 2 6" xfId="9864" xr:uid="{00000000-0005-0000-0000-00006A4F0000}"/>
    <cellStyle name="Estilo 56 3" xfId="9866" xr:uid="{00000000-0005-0000-0000-00006B4F0000}"/>
    <cellStyle name="Estilo 56 3 2" xfId="19927" xr:uid="{00000000-0005-0000-0000-00006C4F0000}"/>
    <cellStyle name="Estilo 56 3 3" xfId="16012" xr:uid="{00000000-0005-0000-0000-00006D4F0000}"/>
    <cellStyle name="Estilo 56 3 4" xfId="22833" xr:uid="{00000000-0005-0000-0000-00006E4F0000}"/>
    <cellStyle name="Estilo 56 4" xfId="9867" xr:uid="{00000000-0005-0000-0000-00006F4F0000}"/>
    <cellStyle name="Estilo 56 4 2" xfId="19925" xr:uid="{00000000-0005-0000-0000-0000704F0000}"/>
    <cellStyle name="Estilo 56 4 3" xfId="16010" xr:uid="{00000000-0005-0000-0000-0000714F0000}"/>
    <cellStyle name="Estilo 56 4 4" xfId="22834" xr:uid="{00000000-0005-0000-0000-0000724F0000}"/>
    <cellStyle name="Estilo 56 5" xfId="9868" xr:uid="{00000000-0005-0000-0000-0000734F0000}"/>
    <cellStyle name="Estilo 56 5 2" xfId="22835" xr:uid="{00000000-0005-0000-0000-0000744F0000}"/>
    <cellStyle name="Estilo 56 6" xfId="12699" xr:uid="{00000000-0005-0000-0000-0000754F0000}"/>
    <cellStyle name="Estilo 56 7" xfId="9863" xr:uid="{00000000-0005-0000-0000-0000764F0000}"/>
    <cellStyle name="Estilo 57" xfId="2914" xr:uid="{00000000-0005-0000-0000-0000774F0000}"/>
    <cellStyle name="Estilo 57 2" xfId="2915" xr:uid="{00000000-0005-0000-0000-0000784F0000}"/>
    <cellStyle name="Estilo 57 2 2" xfId="9871" xr:uid="{00000000-0005-0000-0000-0000794F0000}"/>
    <cellStyle name="Estilo 57 2 2 2" xfId="19929" xr:uid="{00000000-0005-0000-0000-00007A4F0000}"/>
    <cellStyle name="Estilo 57 2 2 3" xfId="16014" xr:uid="{00000000-0005-0000-0000-00007B4F0000}"/>
    <cellStyle name="Estilo 57 2 2 4" xfId="22837" xr:uid="{00000000-0005-0000-0000-00007C4F0000}"/>
    <cellStyle name="Estilo 57 2 3" xfId="17342" xr:uid="{00000000-0005-0000-0000-00007D4F0000}"/>
    <cellStyle name="Estilo 57 2 4" xfId="12702" xr:uid="{00000000-0005-0000-0000-00007E4F0000}"/>
    <cellStyle name="Estilo 57 2 5" xfId="22836" xr:uid="{00000000-0005-0000-0000-00007F4F0000}"/>
    <cellStyle name="Estilo 57 2 6" xfId="9870" xr:uid="{00000000-0005-0000-0000-0000804F0000}"/>
    <cellStyle name="Estilo 57 3" xfId="9872" xr:uid="{00000000-0005-0000-0000-0000814F0000}"/>
    <cellStyle name="Estilo 57 3 2" xfId="19930" xr:uid="{00000000-0005-0000-0000-0000824F0000}"/>
    <cellStyle name="Estilo 57 3 3" xfId="16015" xr:uid="{00000000-0005-0000-0000-0000834F0000}"/>
    <cellStyle name="Estilo 57 3 4" xfId="22838" xr:uid="{00000000-0005-0000-0000-0000844F0000}"/>
    <cellStyle name="Estilo 57 4" xfId="9873" xr:uid="{00000000-0005-0000-0000-0000854F0000}"/>
    <cellStyle name="Estilo 57 4 2" xfId="19928" xr:uid="{00000000-0005-0000-0000-0000864F0000}"/>
    <cellStyle name="Estilo 57 4 3" xfId="16013" xr:uid="{00000000-0005-0000-0000-0000874F0000}"/>
    <cellStyle name="Estilo 57 4 4" xfId="22839" xr:uid="{00000000-0005-0000-0000-0000884F0000}"/>
    <cellStyle name="Estilo 57 5" xfId="9874" xr:uid="{00000000-0005-0000-0000-0000894F0000}"/>
    <cellStyle name="Estilo 57 5 2" xfId="22840" xr:uid="{00000000-0005-0000-0000-00008A4F0000}"/>
    <cellStyle name="Estilo 57 6" xfId="12701" xr:uid="{00000000-0005-0000-0000-00008B4F0000}"/>
    <cellStyle name="Estilo 57 7" xfId="9869" xr:uid="{00000000-0005-0000-0000-00008C4F0000}"/>
    <cellStyle name="Estilo 6" xfId="2916" xr:uid="{00000000-0005-0000-0000-00008D4F0000}"/>
    <cellStyle name="Estilo 6 2" xfId="2917" xr:uid="{00000000-0005-0000-0000-00008E4F0000}"/>
    <cellStyle name="Estilo 6 2 2" xfId="9877" xr:uid="{00000000-0005-0000-0000-00008F4F0000}"/>
    <cellStyle name="Estilo 6 2 2 2" xfId="19932" xr:uid="{00000000-0005-0000-0000-0000904F0000}"/>
    <cellStyle name="Estilo 6 2 2 3" xfId="16017" xr:uid="{00000000-0005-0000-0000-0000914F0000}"/>
    <cellStyle name="Estilo 6 2 2 4" xfId="22842" xr:uid="{00000000-0005-0000-0000-0000924F0000}"/>
    <cellStyle name="Estilo 6 2 3" xfId="17343" xr:uid="{00000000-0005-0000-0000-0000934F0000}"/>
    <cellStyle name="Estilo 6 2 4" xfId="12704" xr:uid="{00000000-0005-0000-0000-0000944F0000}"/>
    <cellStyle name="Estilo 6 2 5" xfId="22841" xr:uid="{00000000-0005-0000-0000-0000954F0000}"/>
    <cellStyle name="Estilo 6 2 6" xfId="9876" xr:uid="{00000000-0005-0000-0000-0000964F0000}"/>
    <cellStyle name="Estilo 6 3" xfId="9878" xr:uid="{00000000-0005-0000-0000-0000974F0000}"/>
    <cellStyle name="Estilo 6 3 2" xfId="19933" xr:uid="{00000000-0005-0000-0000-0000984F0000}"/>
    <cellStyle name="Estilo 6 3 3" xfId="16018" xr:uid="{00000000-0005-0000-0000-0000994F0000}"/>
    <cellStyle name="Estilo 6 3 4" xfId="22843" xr:uid="{00000000-0005-0000-0000-00009A4F0000}"/>
    <cellStyle name="Estilo 6 4" xfId="9879" xr:uid="{00000000-0005-0000-0000-00009B4F0000}"/>
    <cellStyle name="Estilo 6 4 2" xfId="19931" xr:uid="{00000000-0005-0000-0000-00009C4F0000}"/>
    <cellStyle name="Estilo 6 4 3" xfId="16016" xr:uid="{00000000-0005-0000-0000-00009D4F0000}"/>
    <cellStyle name="Estilo 6 4 4" xfId="22844" xr:uid="{00000000-0005-0000-0000-00009E4F0000}"/>
    <cellStyle name="Estilo 6 5" xfId="9880" xr:uid="{00000000-0005-0000-0000-00009F4F0000}"/>
    <cellStyle name="Estilo 6 5 2" xfId="22845" xr:uid="{00000000-0005-0000-0000-0000A04F0000}"/>
    <cellStyle name="Estilo 6 6" xfId="12703" xr:uid="{00000000-0005-0000-0000-0000A14F0000}"/>
    <cellStyle name="Estilo 6 7" xfId="9875" xr:uid="{00000000-0005-0000-0000-0000A24F0000}"/>
    <cellStyle name="Estilo 7" xfId="2918" xr:uid="{00000000-0005-0000-0000-0000A34F0000}"/>
    <cellStyle name="Estilo 7 2" xfId="12705" xr:uid="{00000000-0005-0000-0000-0000A44F0000}"/>
    <cellStyle name="Estilo 7 3" xfId="9881" xr:uid="{00000000-0005-0000-0000-0000A54F0000}"/>
    <cellStyle name="Estilo 8" xfId="2919" xr:uid="{00000000-0005-0000-0000-0000A64F0000}"/>
    <cellStyle name="Estilo 8 2" xfId="17344" xr:uid="{00000000-0005-0000-0000-0000A74F0000}"/>
    <cellStyle name="Estilo 8 3" xfId="12706" xr:uid="{00000000-0005-0000-0000-0000A84F0000}"/>
    <cellStyle name="Estilo 8 4" xfId="9882" xr:uid="{00000000-0005-0000-0000-0000A94F0000}"/>
    <cellStyle name="Estilo 9" xfId="2920" xr:uid="{00000000-0005-0000-0000-0000AA4F0000}"/>
    <cellStyle name="Estilo 9 2" xfId="2921" xr:uid="{00000000-0005-0000-0000-0000AB4F0000}"/>
    <cellStyle name="Estilo 9 2 2" xfId="9885" xr:uid="{00000000-0005-0000-0000-0000AC4F0000}"/>
    <cellStyle name="Estilo 9 2 2 2" xfId="19935" xr:uid="{00000000-0005-0000-0000-0000AD4F0000}"/>
    <cellStyle name="Estilo 9 2 2 3" xfId="16020" xr:uid="{00000000-0005-0000-0000-0000AE4F0000}"/>
    <cellStyle name="Estilo 9 2 2 4" xfId="22847" xr:uid="{00000000-0005-0000-0000-0000AF4F0000}"/>
    <cellStyle name="Estilo 9 2 3" xfId="17345" xr:uid="{00000000-0005-0000-0000-0000B04F0000}"/>
    <cellStyle name="Estilo 9 2 4" xfId="12708" xr:uid="{00000000-0005-0000-0000-0000B14F0000}"/>
    <cellStyle name="Estilo 9 2 5" xfId="22846" xr:uid="{00000000-0005-0000-0000-0000B24F0000}"/>
    <cellStyle name="Estilo 9 2 6" xfId="9884" xr:uid="{00000000-0005-0000-0000-0000B34F0000}"/>
    <cellStyle name="Estilo 9 3" xfId="9886" xr:uid="{00000000-0005-0000-0000-0000B44F0000}"/>
    <cellStyle name="Estilo 9 3 2" xfId="19936" xr:uid="{00000000-0005-0000-0000-0000B54F0000}"/>
    <cellStyle name="Estilo 9 3 3" xfId="16021" xr:uid="{00000000-0005-0000-0000-0000B64F0000}"/>
    <cellStyle name="Estilo 9 3 4" xfId="22848" xr:uid="{00000000-0005-0000-0000-0000B74F0000}"/>
    <cellStyle name="Estilo 9 4" xfId="9887" xr:uid="{00000000-0005-0000-0000-0000B84F0000}"/>
    <cellStyle name="Estilo 9 4 2" xfId="19934" xr:uid="{00000000-0005-0000-0000-0000B94F0000}"/>
    <cellStyle name="Estilo 9 4 3" xfId="16019" xr:uid="{00000000-0005-0000-0000-0000BA4F0000}"/>
    <cellStyle name="Estilo 9 4 4" xfId="22849" xr:uid="{00000000-0005-0000-0000-0000BB4F0000}"/>
    <cellStyle name="Estilo 9 5" xfId="9888" xr:uid="{00000000-0005-0000-0000-0000BC4F0000}"/>
    <cellStyle name="Estilo 9 5 2" xfId="22850" xr:uid="{00000000-0005-0000-0000-0000BD4F0000}"/>
    <cellStyle name="Estilo 9 6" xfId="12707" xr:uid="{00000000-0005-0000-0000-0000BE4F0000}"/>
    <cellStyle name="Estilo 9 7" xfId="9883" xr:uid="{00000000-0005-0000-0000-0000BF4F0000}"/>
    <cellStyle name="Euro" xfId="2922" xr:uid="{00000000-0005-0000-0000-0000C04F0000}"/>
    <cellStyle name="Euro 2" xfId="2923" xr:uid="{00000000-0005-0000-0000-0000C14F0000}"/>
    <cellStyle name="Euro 2 2" xfId="17346" xr:uid="{00000000-0005-0000-0000-0000C24F0000}"/>
    <cellStyle name="Euro 2 2 2" xfId="24191" xr:uid="{00000000-0005-0000-0000-0000C34F0000}"/>
    <cellStyle name="Euro 2 2 3" xfId="24192" xr:uid="{00000000-0005-0000-0000-0000C44F0000}"/>
    <cellStyle name="Euro 2 3" xfId="12710" xr:uid="{00000000-0005-0000-0000-0000C54F0000}"/>
    <cellStyle name="Euro 2 3 2" xfId="23067" xr:uid="{00000000-0005-0000-0000-0000C64F0000}"/>
    <cellStyle name="Euro 2 3 2 2" xfId="24193" xr:uid="{00000000-0005-0000-0000-0000C74F0000}"/>
    <cellStyle name="Euro 2 3 3" xfId="24194" xr:uid="{00000000-0005-0000-0000-0000C84F0000}"/>
    <cellStyle name="Euro 2 4" xfId="20444" xr:uid="{00000000-0005-0000-0000-0000C94F0000}"/>
    <cellStyle name="Euro 2 4 2" xfId="24195" xr:uid="{00000000-0005-0000-0000-0000CA4F0000}"/>
    <cellStyle name="Euro 2 5" xfId="24196" xr:uid="{00000000-0005-0000-0000-0000CB4F0000}"/>
    <cellStyle name="Euro 2 6" xfId="27513" xr:uid="{00000000-0005-0000-0000-0000CC4F0000}"/>
    <cellStyle name="Euro 2 7" xfId="9890" xr:uid="{00000000-0005-0000-0000-0000CD4F0000}"/>
    <cellStyle name="Euro 3" xfId="2924" xr:uid="{00000000-0005-0000-0000-0000CE4F0000}"/>
    <cellStyle name="Euro 3 2" xfId="9892" xr:uid="{00000000-0005-0000-0000-0000CF4F0000}"/>
    <cellStyle name="Euro 3 2 2" xfId="19938" xr:uid="{00000000-0005-0000-0000-0000D04F0000}"/>
    <cellStyle name="Euro 3 2 2 2" xfId="26599" xr:uid="{00000000-0005-0000-0000-0000D14F0000}"/>
    <cellStyle name="Euro 3 2 3" xfId="16023" xr:uid="{00000000-0005-0000-0000-0000D24F0000}"/>
    <cellStyle name="Euro 3 2 4" xfId="22851" xr:uid="{00000000-0005-0000-0000-0000D34F0000}"/>
    <cellStyle name="Euro 3 3" xfId="9893" xr:uid="{00000000-0005-0000-0000-0000D44F0000}"/>
    <cellStyle name="Euro 3 3 2" xfId="17347" xr:uid="{00000000-0005-0000-0000-0000D54F0000}"/>
    <cellStyle name="Euro 3 3 3" xfId="22852" xr:uid="{00000000-0005-0000-0000-0000D64F0000}"/>
    <cellStyle name="Euro 3 4" xfId="12711" xr:uid="{00000000-0005-0000-0000-0000D74F0000}"/>
    <cellStyle name="Euro 3 4 2" xfId="26598" xr:uid="{00000000-0005-0000-0000-0000D84F0000}"/>
    <cellStyle name="Euro 3 5" xfId="20816" xr:uid="{00000000-0005-0000-0000-0000D94F0000}"/>
    <cellStyle name="Euro 3 6" xfId="27514" xr:uid="{00000000-0005-0000-0000-0000DA4F0000}"/>
    <cellStyle name="Euro 3 7" xfId="9891" xr:uid="{00000000-0005-0000-0000-0000DB4F0000}"/>
    <cellStyle name="Euro 4" xfId="9894" xr:uid="{00000000-0005-0000-0000-0000DC4F0000}"/>
    <cellStyle name="Euro 4 2" xfId="9895" xr:uid="{00000000-0005-0000-0000-0000DD4F0000}"/>
    <cellStyle name="Euro 4 2 2" xfId="19939" xr:uid="{00000000-0005-0000-0000-0000DE4F0000}"/>
    <cellStyle name="Euro 4 2 2 2" xfId="24198" xr:uid="{00000000-0005-0000-0000-0000DF4F0000}"/>
    <cellStyle name="Euro 4 2 2 3" xfId="24199" xr:uid="{00000000-0005-0000-0000-0000E04F0000}"/>
    <cellStyle name="Euro 4 2 2 4" xfId="24197" xr:uid="{00000000-0005-0000-0000-0000E14F0000}"/>
    <cellStyle name="Euro 4 2 3" xfId="22854" xr:uid="{00000000-0005-0000-0000-0000E24F0000}"/>
    <cellStyle name="Euro 4 2 3 2" xfId="24201" xr:uid="{00000000-0005-0000-0000-0000E34F0000}"/>
    <cellStyle name="Euro 4 2 3 2 2" xfId="24202" xr:uid="{00000000-0005-0000-0000-0000E44F0000}"/>
    <cellStyle name="Euro 4 2 3 3" xfId="24203" xr:uid="{00000000-0005-0000-0000-0000E54F0000}"/>
    <cellStyle name="Euro 4 2 3 4" xfId="24204" xr:uid="{00000000-0005-0000-0000-0000E64F0000}"/>
    <cellStyle name="Euro 4 2 3 5" xfId="24200" xr:uid="{00000000-0005-0000-0000-0000E74F0000}"/>
    <cellStyle name="Euro 4 2 4" xfId="24205" xr:uid="{00000000-0005-0000-0000-0000E84F0000}"/>
    <cellStyle name="Euro 4 2 4 2" xfId="24206" xr:uid="{00000000-0005-0000-0000-0000E94F0000}"/>
    <cellStyle name="Euro 4 2 4 2 2" xfId="24207" xr:uid="{00000000-0005-0000-0000-0000EA4F0000}"/>
    <cellStyle name="Euro 4 2 4 3" xfId="24208" xr:uid="{00000000-0005-0000-0000-0000EB4F0000}"/>
    <cellStyle name="Euro 4 2 5" xfId="24209" xr:uid="{00000000-0005-0000-0000-0000EC4F0000}"/>
    <cellStyle name="Euro 4 2 6" xfId="24210" xr:uid="{00000000-0005-0000-0000-0000ED4F0000}"/>
    <cellStyle name="Euro 4 3" xfId="16024" xr:uid="{00000000-0005-0000-0000-0000EE4F0000}"/>
    <cellStyle name="Euro 4 3 2" xfId="24211" xr:uid="{00000000-0005-0000-0000-0000EF4F0000}"/>
    <cellStyle name="Euro 4 4" xfId="22853" xr:uid="{00000000-0005-0000-0000-0000F04F0000}"/>
    <cellStyle name="Euro 4 4 2" xfId="24212" xr:uid="{00000000-0005-0000-0000-0000F14F0000}"/>
    <cellStyle name="Euro 5" xfId="9896" xr:uid="{00000000-0005-0000-0000-0000F24F0000}"/>
    <cellStyle name="Euro 5 2" xfId="19937" xr:uid="{00000000-0005-0000-0000-0000F34F0000}"/>
    <cellStyle name="Euro 5 2 2" xfId="24214" xr:uid="{00000000-0005-0000-0000-0000F44F0000}"/>
    <cellStyle name="Euro 5 2 3" xfId="24215" xr:uid="{00000000-0005-0000-0000-0000F54F0000}"/>
    <cellStyle name="Euro 5 2 4" xfId="24213" xr:uid="{00000000-0005-0000-0000-0000F64F0000}"/>
    <cellStyle name="Euro 5 3" xfId="16022" xr:uid="{00000000-0005-0000-0000-0000F74F0000}"/>
    <cellStyle name="Euro 5 3 2" xfId="24217" xr:uid="{00000000-0005-0000-0000-0000F84F0000}"/>
    <cellStyle name="Euro 5 3 2 2" xfId="24218" xr:uid="{00000000-0005-0000-0000-0000F94F0000}"/>
    <cellStyle name="Euro 5 3 3" xfId="24219" xr:uid="{00000000-0005-0000-0000-0000FA4F0000}"/>
    <cellStyle name="Euro 5 3 4" xfId="24220" xr:uid="{00000000-0005-0000-0000-0000FB4F0000}"/>
    <cellStyle name="Euro 5 3 5" xfId="24216" xr:uid="{00000000-0005-0000-0000-0000FC4F0000}"/>
    <cellStyle name="Euro 5 4" xfId="22855" xr:uid="{00000000-0005-0000-0000-0000FD4F0000}"/>
    <cellStyle name="Euro 5 4 2" xfId="24222" xr:uid="{00000000-0005-0000-0000-0000FE4F0000}"/>
    <cellStyle name="Euro 5 4 2 2" xfId="24223" xr:uid="{00000000-0005-0000-0000-0000FF4F0000}"/>
    <cellStyle name="Euro 5 4 3" xfId="24224" xr:uid="{00000000-0005-0000-0000-000000500000}"/>
    <cellStyle name="Euro 5 4 4" xfId="24221" xr:uid="{00000000-0005-0000-0000-000001500000}"/>
    <cellStyle name="Euro 5 5" xfId="24225" xr:uid="{00000000-0005-0000-0000-000002500000}"/>
    <cellStyle name="Euro 5 6" xfId="24226" xr:uid="{00000000-0005-0000-0000-000003500000}"/>
    <cellStyle name="Euro 6" xfId="9897" xr:uid="{00000000-0005-0000-0000-000004500000}"/>
    <cellStyle name="Euro 6 2" xfId="16473" xr:uid="{00000000-0005-0000-0000-000005500000}"/>
    <cellStyle name="Euro 6 2 2" xfId="24228" xr:uid="{00000000-0005-0000-0000-000006500000}"/>
    <cellStyle name="Euro 6 2 3" xfId="24227" xr:uid="{00000000-0005-0000-0000-000007500000}"/>
    <cellStyle name="Euro 6 3" xfId="22856" xr:uid="{00000000-0005-0000-0000-000008500000}"/>
    <cellStyle name="Euro 6 3 2" xfId="24229" xr:uid="{00000000-0005-0000-0000-000009500000}"/>
    <cellStyle name="Euro 7" xfId="10897" xr:uid="{00000000-0005-0000-0000-00000A500000}"/>
    <cellStyle name="Euro 7 2" xfId="16480" xr:uid="{00000000-0005-0000-0000-00000B500000}"/>
    <cellStyle name="Euro 7 2 2" xfId="26600" xr:uid="{00000000-0005-0000-0000-00000C500000}"/>
    <cellStyle name="Euro 8" xfId="12709" xr:uid="{00000000-0005-0000-0000-00000D500000}"/>
    <cellStyle name="Euro 9" xfId="9889" xr:uid="{00000000-0005-0000-0000-00000E500000}"/>
    <cellStyle name="Euro_#11.1 Audiencias TDT " xfId="20626" xr:uid="{00000000-0005-0000-0000-00000F500000}"/>
    <cellStyle name="exp" xfId="2925" xr:uid="{00000000-0005-0000-0000-000010500000}"/>
    <cellStyle name="exp 2" xfId="2926" xr:uid="{00000000-0005-0000-0000-000011500000}"/>
    <cellStyle name="exp 2 2" xfId="12713" xr:uid="{00000000-0005-0000-0000-000012500000}"/>
    <cellStyle name="exp 2 3" xfId="9899" xr:uid="{00000000-0005-0000-0000-000013500000}"/>
    <cellStyle name="exp 3" xfId="9900" xr:uid="{00000000-0005-0000-0000-000014500000}"/>
    <cellStyle name="exp 3 2" xfId="22857" xr:uid="{00000000-0005-0000-0000-000015500000}"/>
    <cellStyle name="exp 4" xfId="12712" xr:uid="{00000000-0005-0000-0000-000016500000}"/>
    <cellStyle name="exp 5" xfId="9898" xr:uid="{00000000-0005-0000-0000-000017500000}"/>
    <cellStyle name="Explanatory Text" xfId="2927" xr:uid="{00000000-0005-0000-0000-000018500000}"/>
    <cellStyle name="Explanatory Text 2" xfId="12714" xr:uid="{00000000-0005-0000-0000-000019500000}"/>
    <cellStyle name="Explanatory Text 2 2" xfId="24230" xr:uid="{00000000-0005-0000-0000-00001A500000}"/>
    <cellStyle name="Explanatory Text 3" xfId="24231" xr:uid="{00000000-0005-0000-0000-00001B500000}"/>
    <cellStyle name="Explanatory Text 4" xfId="9901" xr:uid="{00000000-0005-0000-0000-00001C500000}"/>
    <cellStyle name="Explanatory Text_PUBLICIDAD BRUTA Mar" xfId="24571" xr:uid="{00000000-0005-0000-0000-00001D500000}"/>
    <cellStyle name="External File Cells" xfId="2928" xr:uid="{00000000-0005-0000-0000-00001E500000}"/>
    <cellStyle name="External File Cells 2" xfId="9903" xr:uid="{00000000-0005-0000-0000-00001F500000}"/>
    <cellStyle name="External File Cells 2 2" xfId="12716" xr:uid="{00000000-0005-0000-0000-000020500000}"/>
    <cellStyle name="External File Cells 3" xfId="12715" xr:uid="{00000000-0005-0000-0000-000021500000}"/>
    <cellStyle name="External File Cells 4" xfId="9902" xr:uid="{00000000-0005-0000-0000-000022500000}"/>
    <cellStyle name="five" xfId="2929" xr:uid="{00000000-0005-0000-0000-000023500000}"/>
    <cellStyle name="five 2" xfId="2930" xr:uid="{00000000-0005-0000-0000-000024500000}"/>
    <cellStyle name="five 2 2" xfId="12718" xr:uid="{00000000-0005-0000-0000-000025500000}"/>
    <cellStyle name="five 2 3" xfId="9905" xr:uid="{00000000-0005-0000-0000-000026500000}"/>
    <cellStyle name="five 3" xfId="9906" xr:uid="{00000000-0005-0000-0000-000027500000}"/>
    <cellStyle name="five 3 2" xfId="22858" xr:uid="{00000000-0005-0000-0000-000028500000}"/>
    <cellStyle name="five 4" xfId="12717" xr:uid="{00000000-0005-0000-0000-000029500000}"/>
    <cellStyle name="five 5" xfId="9904" xr:uid="{00000000-0005-0000-0000-00002A500000}"/>
    <cellStyle name="Fixed" xfId="2931" xr:uid="{00000000-0005-0000-0000-00002B500000}"/>
    <cellStyle name="Fixed 2" xfId="2932" xr:uid="{00000000-0005-0000-0000-00002C500000}"/>
    <cellStyle name="Fixed 2 2" xfId="22859" xr:uid="{00000000-0005-0000-0000-00002D500000}"/>
    <cellStyle name="Fixed 2 3" xfId="9908" xr:uid="{00000000-0005-0000-0000-00002E500000}"/>
    <cellStyle name="Fixed 3" xfId="12719" xr:uid="{00000000-0005-0000-0000-00002F500000}"/>
    <cellStyle name="Fixed 4" xfId="9907" xr:uid="{00000000-0005-0000-0000-000030500000}"/>
    <cellStyle name="Flash" xfId="2933" xr:uid="{00000000-0005-0000-0000-000031500000}"/>
    <cellStyle name="Flash 2" xfId="12720" xr:uid="{00000000-0005-0000-0000-000032500000}"/>
    <cellStyle name="Flash 3" xfId="9909" xr:uid="{00000000-0005-0000-0000-000033500000}"/>
    <cellStyle name="footer" xfId="2934" xr:uid="{00000000-0005-0000-0000-000034500000}"/>
    <cellStyle name="footer 2" xfId="2935" xr:uid="{00000000-0005-0000-0000-000035500000}"/>
    <cellStyle name="footer 2 2" xfId="9912" xr:uid="{00000000-0005-0000-0000-000036500000}"/>
    <cellStyle name="footer 2 2 2" xfId="19941" xr:uid="{00000000-0005-0000-0000-000037500000}"/>
    <cellStyle name="footer 2 2 3" xfId="16026" xr:uid="{00000000-0005-0000-0000-000038500000}"/>
    <cellStyle name="footer 2 2 4" xfId="22861" xr:uid="{00000000-0005-0000-0000-000039500000}"/>
    <cellStyle name="footer 2 3" xfId="17348" xr:uid="{00000000-0005-0000-0000-00003A500000}"/>
    <cellStyle name="footer 2 4" xfId="12722" xr:uid="{00000000-0005-0000-0000-00003B500000}"/>
    <cellStyle name="footer 2 5" xfId="22860" xr:uid="{00000000-0005-0000-0000-00003C500000}"/>
    <cellStyle name="footer 2 6" xfId="9911" xr:uid="{00000000-0005-0000-0000-00003D500000}"/>
    <cellStyle name="footer 3" xfId="9913" xr:uid="{00000000-0005-0000-0000-00003E500000}"/>
    <cellStyle name="footer 3 2" xfId="19942" xr:uid="{00000000-0005-0000-0000-00003F500000}"/>
    <cellStyle name="footer 3 3" xfId="16027" xr:uid="{00000000-0005-0000-0000-000040500000}"/>
    <cellStyle name="footer 3 4" xfId="22862" xr:uid="{00000000-0005-0000-0000-000041500000}"/>
    <cellStyle name="footer 4" xfId="9914" xr:uid="{00000000-0005-0000-0000-000042500000}"/>
    <cellStyle name="footer 4 2" xfId="19940" xr:uid="{00000000-0005-0000-0000-000043500000}"/>
    <cellStyle name="footer 4 3" xfId="16025" xr:uid="{00000000-0005-0000-0000-000044500000}"/>
    <cellStyle name="footer 4 4" xfId="22863" xr:uid="{00000000-0005-0000-0000-000045500000}"/>
    <cellStyle name="footer 5" xfId="9915" xr:uid="{00000000-0005-0000-0000-000046500000}"/>
    <cellStyle name="footer 5 2" xfId="22864" xr:uid="{00000000-0005-0000-0000-000047500000}"/>
    <cellStyle name="footer 6" xfId="12721" xr:uid="{00000000-0005-0000-0000-000048500000}"/>
    <cellStyle name="footer 7" xfId="9910" xr:uid="{00000000-0005-0000-0000-000049500000}"/>
    <cellStyle name="Footnote" xfId="2936" xr:uid="{00000000-0005-0000-0000-00004A500000}"/>
    <cellStyle name="Footnote 2" xfId="12723" xr:uid="{00000000-0005-0000-0000-00004B500000}"/>
    <cellStyle name="Footnote 3" xfId="9916" xr:uid="{00000000-0005-0000-0000-00004C500000}"/>
    <cellStyle name="Footnotes" xfId="2937" xr:uid="{00000000-0005-0000-0000-00004D500000}"/>
    <cellStyle name="Footnotes 2" xfId="12724" xr:uid="{00000000-0005-0000-0000-00004E500000}"/>
    <cellStyle name="Footnotes 3" xfId="9917" xr:uid="{00000000-0005-0000-0000-00004F500000}"/>
    <cellStyle name="Forecast Cells" xfId="2938" xr:uid="{00000000-0005-0000-0000-000050500000}"/>
    <cellStyle name="Forecast Cells 2" xfId="9919" xr:uid="{00000000-0005-0000-0000-000051500000}"/>
    <cellStyle name="Forecast Cells 2 2" xfId="12726" xr:uid="{00000000-0005-0000-0000-000052500000}"/>
    <cellStyle name="Forecast Cells 3" xfId="12725" xr:uid="{00000000-0005-0000-0000-000053500000}"/>
    <cellStyle name="Forecast Cells 4" xfId="9918" xr:uid="{00000000-0005-0000-0000-000054500000}"/>
    <cellStyle name="four" xfId="2939" xr:uid="{00000000-0005-0000-0000-000055500000}"/>
    <cellStyle name="four 2" xfId="2940" xr:uid="{00000000-0005-0000-0000-000056500000}"/>
    <cellStyle name="four 2 2" xfId="12728" xr:uid="{00000000-0005-0000-0000-000057500000}"/>
    <cellStyle name="four 2 3" xfId="9921" xr:uid="{00000000-0005-0000-0000-000058500000}"/>
    <cellStyle name="four 3" xfId="9922" xr:uid="{00000000-0005-0000-0000-000059500000}"/>
    <cellStyle name="four 3 2" xfId="22865" xr:uid="{00000000-0005-0000-0000-00005A500000}"/>
    <cellStyle name="four 4" xfId="12727" xr:uid="{00000000-0005-0000-0000-00005B500000}"/>
    <cellStyle name="four 5" xfId="9920" xr:uid="{00000000-0005-0000-0000-00005C500000}"/>
    <cellStyle name="fourdecplace" xfId="2941" xr:uid="{00000000-0005-0000-0000-00005D500000}"/>
    <cellStyle name="fourdecplace 2" xfId="2942" xr:uid="{00000000-0005-0000-0000-00005E500000}"/>
    <cellStyle name="fourdecplace 2 2" xfId="22866" xr:uid="{00000000-0005-0000-0000-00005F500000}"/>
    <cellStyle name="fourdecplace 2 3" xfId="9924" xr:uid="{00000000-0005-0000-0000-000060500000}"/>
    <cellStyle name="fourdecplace 3" xfId="12729" xr:uid="{00000000-0005-0000-0000-000061500000}"/>
    <cellStyle name="fourdecplace 4" xfId="9923" xr:uid="{00000000-0005-0000-0000-000062500000}"/>
    <cellStyle name="G1_1999 figures" xfId="2943" xr:uid="{00000000-0005-0000-0000-000063500000}"/>
    <cellStyle name="gbox" xfId="2944" xr:uid="{00000000-0005-0000-0000-000064500000}"/>
    <cellStyle name="gbox 2" xfId="12730" xr:uid="{00000000-0005-0000-0000-000065500000}"/>
    <cellStyle name="gbox 3" xfId="9925" xr:uid="{00000000-0005-0000-0000-000066500000}"/>
    <cellStyle name="Good" xfId="2945" xr:uid="{00000000-0005-0000-0000-000067500000}"/>
    <cellStyle name="Good 2" xfId="12731" xr:uid="{00000000-0005-0000-0000-000068500000}"/>
    <cellStyle name="Good 2 2" xfId="24232" xr:uid="{00000000-0005-0000-0000-000069500000}"/>
    <cellStyle name="Good 3" xfId="24233" xr:uid="{00000000-0005-0000-0000-00006A500000}"/>
    <cellStyle name="Good 4" xfId="27164" xr:uid="{00000000-0005-0000-0000-00006B500000}"/>
    <cellStyle name="Good 5" xfId="9926" xr:uid="{00000000-0005-0000-0000-00006C500000}"/>
    <cellStyle name="Good_PUBLICIDAD BRUTA Mar" xfId="24572" xr:uid="{00000000-0005-0000-0000-00006D500000}"/>
    <cellStyle name="Green" xfId="2946" xr:uid="{00000000-0005-0000-0000-00006E500000}"/>
    <cellStyle name="Green 2" xfId="12732" xr:uid="{00000000-0005-0000-0000-00006F500000}"/>
    <cellStyle name="Green 3" xfId="9927" xr:uid="{00000000-0005-0000-0000-000070500000}"/>
    <cellStyle name="grey" xfId="2947" xr:uid="{00000000-0005-0000-0000-000071500000}"/>
    <cellStyle name="grey 2" xfId="12733" xr:uid="{00000000-0005-0000-0000-000072500000}"/>
    <cellStyle name="grey 3" xfId="9928" xr:uid="{00000000-0005-0000-0000-000073500000}"/>
    <cellStyle name="grey dark" xfId="2948" xr:uid="{00000000-0005-0000-0000-000074500000}"/>
    <cellStyle name="grey dark 2" xfId="12734" xr:uid="{00000000-0005-0000-0000-000075500000}"/>
    <cellStyle name="grey dark 3" xfId="9929" xr:uid="{00000000-0005-0000-0000-000076500000}"/>
    <cellStyle name="Grey_Celtel Summary Numbers - Aug 2004" xfId="2949" xr:uid="{00000000-0005-0000-0000-000077500000}"/>
    <cellStyle name="H_1998_col_head" xfId="2950" xr:uid="{00000000-0005-0000-0000-000078500000}"/>
    <cellStyle name="H_1998_col_head 2" xfId="12735" xr:uid="{00000000-0005-0000-0000-000079500000}"/>
    <cellStyle name="H_1998_col_head 3" xfId="9930" xr:uid="{00000000-0005-0000-0000-00007A500000}"/>
    <cellStyle name="H_1999_col_head" xfId="2951" xr:uid="{00000000-0005-0000-0000-00007B500000}"/>
    <cellStyle name="H_1999_col_head 2" xfId="12736" xr:uid="{00000000-0005-0000-0000-00007C500000}"/>
    <cellStyle name="H_1999_col_head 3" xfId="9931" xr:uid="{00000000-0005-0000-0000-00007D500000}"/>
    <cellStyle name="H1_1998 figures" xfId="2952" xr:uid="{00000000-0005-0000-0000-00007E500000}"/>
    <cellStyle name="hard no." xfId="2953" xr:uid="{00000000-0005-0000-0000-00007F500000}"/>
    <cellStyle name="hard no. 2" xfId="2954" xr:uid="{00000000-0005-0000-0000-000080500000}"/>
    <cellStyle name="hard no. 2 2" xfId="9934" xr:uid="{00000000-0005-0000-0000-000081500000}"/>
    <cellStyle name="hard no. 2 2 2" xfId="19944" xr:uid="{00000000-0005-0000-0000-000082500000}"/>
    <cellStyle name="hard no. 2 2 3" xfId="16029" xr:uid="{00000000-0005-0000-0000-000083500000}"/>
    <cellStyle name="hard no. 2 2 4" xfId="22868" xr:uid="{00000000-0005-0000-0000-000084500000}"/>
    <cellStyle name="hard no. 2 3" xfId="17349" xr:uid="{00000000-0005-0000-0000-000085500000}"/>
    <cellStyle name="hard no. 2 4" xfId="12738" xr:uid="{00000000-0005-0000-0000-000086500000}"/>
    <cellStyle name="hard no. 2 5" xfId="22867" xr:uid="{00000000-0005-0000-0000-000087500000}"/>
    <cellStyle name="hard no. 2 6" xfId="9933" xr:uid="{00000000-0005-0000-0000-000088500000}"/>
    <cellStyle name="hard no. 3" xfId="9935" xr:uid="{00000000-0005-0000-0000-000089500000}"/>
    <cellStyle name="hard no. 3 2" xfId="19945" xr:uid="{00000000-0005-0000-0000-00008A500000}"/>
    <cellStyle name="hard no. 3 3" xfId="16030" xr:uid="{00000000-0005-0000-0000-00008B500000}"/>
    <cellStyle name="hard no. 3 4" xfId="22869" xr:uid="{00000000-0005-0000-0000-00008C500000}"/>
    <cellStyle name="hard no. 4" xfId="9936" xr:uid="{00000000-0005-0000-0000-00008D500000}"/>
    <cellStyle name="hard no. 4 2" xfId="19943" xr:uid="{00000000-0005-0000-0000-00008E500000}"/>
    <cellStyle name="hard no. 4 3" xfId="16028" xr:uid="{00000000-0005-0000-0000-00008F500000}"/>
    <cellStyle name="hard no. 4 4" xfId="22870" xr:uid="{00000000-0005-0000-0000-000090500000}"/>
    <cellStyle name="hard no. 5" xfId="9937" xr:uid="{00000000-0005-0000-0000-000091500000}"/>
    <cellStyle name="hard no. 5 2" xfId="22871" xr:uid="{00000000-0005-0000-0000-000092500000}"/>
    <cellStyle name="hard no. 6" xfId="12737" xr:uid="{00000000-0005-0000-0000-000093500000}"/>
    <cellStyle name="hard no. 7" xfId="9932" xr:uid="{00000000-0005-0000-0000-000094500000}"/>
    <cellStyle name="Hard Percent" xfId="2955" xr:uid="{00000000-0005-0000-0000-000095500000}"/>
    <cellStyle name="Hard Percent 2" xfId="12739" xr:uid="{00000000-0005-0000-0000-000096500000}"/>
    <cellStyle name="Hard Percent 3" xfId="9938" xr:uid="{00000000-0005-0000-0000-000097500000}"/>
    <cellStyle name="hardno" xfId="2956" xr:uid="{00000000-0005-0000-0000-000098500000}"/>
    <cellStyle name="hardno 2" xfId="12740" xr:uid="{00000000-0005-0000-0000-000099500000}"/>
    <cellStyle name="hardno 3" xfId="9939" xr:uid="{00000000-0005-0000-0000-00009A500000}"/>
    <cellStyle name="Header" xfId="2957" xr:uid="{00000000-0005-0000-0000-00009B500000}"/>
    <cellStyle name="Header 2" xfId="12741" xr:uid="{00000000-0005-0000-0000-00009C500000}"/>
    <cellStyle name="Header 3" xfId="9940" xr:uid="{00000000-0005-0000-0000-00009D500000}"/>
    <cellStyle name="Header1" xfId="2958" xr:uid="{00000000-0005-0000-0000-00009E500000}"/>
    <cellStyle name="Header1 2" xfId="12742" xr:uid="{00000000-0005-0000-0000-00009F500000}"/>
    <cellStyle name="Header1 3" xfId="9941" xr:uid="{00000000-0005-0000-0000-0000A0500000}"/>
    <cellStyle name="Header2" xfId="2959" xr:uid="{00000000-0005-0000-0000-0000A1500000}"/>
    <cellStyle name="Header2 2" xfId="12743" xr:uid="{00000000-0005-0000-0000-0000A2500000}"/>
    <cellStyle name="Header2 3" xfId="9942" xr:uid="{00000000-0005-0000-0000-0000A3500000}"/>
    <cellStyle name="headers" xfId="2960" xr:uid="{00000000-0005-0000-0000-0000A4500000}"/>
    <cellStyle name="headers 2" xfId="20381" xr:uid="{00000000-0005-0000-0000-0000A5500000}"/>
    <cellStyle name="headers 2 2" xfId="23026" xr:uid="{00000000-0005-0000-0000-0000A6500000}"/>
    <cellStyle name="headers 3" xfId="12744" xr:uid="{00000000-0005-0000-0000-0000A7500000}"/>
    <cellStyle name="headers 4" xfId="9943" xr:uid="{00000000-0005-0000-0000-0000A8500000}"/>
    <cellStyle name="Heading" xfId="2961" xr:uid="{00000000-0005-0000-0000-0000A9500000}"/>
    <cellStyle name="Heading 1" xfId="2962" xr:uid="{00000000-0005-0000-0000-0000AA500000}"/>
    <cellStyle name="Heading 1 2" xfId="2963" xr:uid="{00000000-0005-0000-0000-0000AB500000}"/>
    <cellStyle name="Heading 1 2 2" xfId="9947" xr:uid="{00000000-0005-0000-0000-0000AC500000}"/>
    <cellStyle name="Heading 1 2 2 2" xfId="19947" xr:uid="{00000000-0005-0000-0000-0000AD500000}"/>
    <cellStyle name="Heading 1 2 2 3" xfId="16032" xr:uid="{00000000-0005-0000-0000-0000AE500000}"/>
    <cellStyle name="Heading 1 2 2 4" xfId="22872" xr:uid="{00000000-0005-0000-0000-0000AF500000}"/>
    <cellStyle name="Heading 1 2 3" xfId="17350" xr:uid="{00000000-0005-0000-0000-0000B0500000}"/>
    <cellStyle name="Heading 1 2 3 2" xfId="26602" xr:uid="{00000000-0005-0000-0000-0000B1500000}"/>
    <cellStyle name="Heading 1 2 4" xfId="12747" xr:uid="{00000000-0005-0000-0000-0000B2500000}"/>
    <cellStyle name="Heading 1 2 5" xfId="9946" xr:uid="{00000000-0005-0000-0000-0000B3500000}"/>
    <cellStyle name="Heading 1 3" xfId="9948" xr:uid="{00000000-0005-0000-0000-0000B4500000}"/>
    <cellStyle name="Heading 1 3 2" xfId="19948" xr:uid="{00000000-0005-0000-0000-0000B5500000}"/>
    <cellStyle name="Heading 1 3 2 2" xfId="26603" xr:uid="{00000000-0005-0000-0000-0000B6500000}"/>
    <cellStyle name="Heading 1 3 3" xfId="16033" xr:uid="{00000000-0005-0000-0000-0000B7500000}"/>
    <cellStyle name="Heading 1 3 4" xfId="22873" xr:uid="{00000000-0005-0000-0000-0000B8500000}"/>
    <cellStyle name="Heading 1 4" xfId="9949" xr:uid="{00000000-0005-0000-0000-0000B9500000}"/>
    <cellStyle name="Heading 1 4 2" xfId="19946" xr:uid="{00000000-0005-0000-0000-0000BA500000}"/>
    <cellStyle name="Heading 1 4 3" xfId="16031" xr:uid="{00000000-0005-0000-0000-0000BB500000}"/>
    <cellStyle name="Heading 1 4 4" xfId="22874" xr:uid="{00000000-0005-0000-0000-0000BC500000}"/>
    <cellStyle name="Heading 1 5" xfId="9950" xr:uid="{00000000-0005-0000-0000-0000BD500000}"/>
    <cellStyle name="Heading 1 5 2" xfId="16481" xr:uid="{00000000-0005-0000-0000-0000BE500000}"/>
    <cellStyle name="Heading 1 5 3" xfId="22875" xr:uid="{00000000-0005-0000-0000-0000BF500000}"/>
    <cellStyle name="Heading 1 6" xfId="12746" xr:uid="{00000000-0005-0000-0000-0000C0500000}"/>
    <cellStyle name="Heading 1 6 2" xfId="23068" xr:uid="{00000000-0005-0000-0000-0000C1500000}"/>
    <cellStyle name="Heading 1 7" xfId="26601" xr:uid="{00000000-0005-0000-0000-0000C2500000}"/>
    <cellStyle name="Heading 1 8" xfId="27165" xr:uid="{00000000-0005-0000-0000-0000C3500000}"/>
    <cellStyle name="Heading 1 9" xfId="9945" xr:uid="{00000000-0005-0000-0000-0000C4500000}"/>
    <cellStyle name="Heading 1_PUBLICIDAD BRUTA Mar" xfId="24573" xr:uid="{00000000-0005-0000-0000-0000C5500000}"/>
    <cellStyle name="Heading 2" xfId="2964" xr:uid="{00000000-0005-0000-0000-0000C6500000}"/>
    <cellStyle name="Heading 2 2" xfId="16482" xr:uid="{00000000-0005-0000-0000-0000C7500000}"/>
    <cellStyle name="Heading 2 2 2" xfId="20730" xr:uid="{00000000-0005-0000-0000-0000C8500000}"/>
    <cellStyle name="Heading 2 2 2 2" xfId="26605" xr:uid="{00000000-0005-0000-0000-0000C9500000}"/>
    <cellStyle name="Heading 2 2 3" xfId="27515" xr:uid="{00000000-0005-0000-0000-0000CA500000}"/>
    <cellStyle name="Heading 2 3" xfId="12748" xr:uid="{00000000-0005-0000-0000-0000CB500000}"/>
    <cellStyle name="Heading 2 3 2" xfId="23069" xr:uid="{00000000-0005-0000-0000-0000CC500000}"/>
    <cellStyle name="Heading 2 4" xfId="26604" xr:uid="{00000000-0005-0000-0000-0000CD500000}"/>
    <cellStyle name="Heading 2 5" xfId="27166" xr:uid="{00000000-0005-0000-0000-0000CE500000}"/>
    <cellStyle name="Heading 2 6" xfId="27282" xr:uid="{00000000-0005-0000-0000-0000CF500000}"/>
    <cellStyle name="Heading 2 7" xfId="9951" xr:uid="{00000000-0005-0000-0000-0000D0500000}"/>
    <cellStyle name="Heading 2_PUBLICIDAD BRUTA Mar" xfId="24574" xr:uid="{00000000-0005-0000-0000-0000D1500000}"/>
    <cellStyle name="Heading 3" xfId="2965" xr:uid="{00000000-0005-0000-0000-0000D2500000}"/>
    <cellStyle name="Heading 3 2" xfId="16483" xr:uid="{00000000-0005-0000-0000-0000D3500000}"/>
    <cellStyle name="Heading 3 2 2" xfId="20731" xr:uid="{00000000-0005-0000-0000-0000D4500000}"/>
    <cellStyle name="Heading 3 2 2 2" xfId="26607" xr:uid="{00000000-0005-0000-0000-0000D5500000}"/>
    <cellStyle name="Heading 3 2 3" xfId="27516" xr:uid="{00000000-0005-0000-0000-0000D6500000}"/>
    <cellStyle name="Heading 3 3" xfId="12749" xr:uid="{00000000-0005-0000-0000-0000D7500000}"/>
    <cellStyle name="Heading 3 3 2" xfId="23070" xr:uid="{00000000-0005-0000-0000-0000D8500000}"/>
    <cellStyle name="Heading 3 4" xfId="26606" xr:uid="{00000000-0005-0000-0000-0000D9500000}"/>
    <cellStyle name="Heading 3 5" xfId="27167" xr:uid="{00000000-0005-0000-0000-0000DA500000}"/>
    <cellStyle name="Heading 3 6" xfId="27283" xr:uid="{00000000-0005-0000-0000-0000DB500000}"/>
    <cellStyle name="Heading 3 7" xfId="9952" xr:uid="{00000000-0005-0000-0000-0000DC500000}"/>
    <cellStyle name="Heading 3_PUBLICIDAD BRUTA Mar" xfId="24575" xr:uid="{00000000-0005-0000-0000-0000DD500000}"/>
    <cellStyle name="Heading 4" xfId="2966" xr:uid="{00000000-0005-0000-0000-0000DE500000}"/>
    <cellStyle name="Heading 4 2" xfId="12750" xr:uid="{00000000-0005-0000-0000-0000DF500000}"/>
    <cellStyle name="Heading 4 2 2" xfId="24234" xr:uid="{00000000-0005-0000-0000-0000E0500000}"/>
    <cellStyle name="Heading 4 3" xfId="24235" xr:uid="{00000000-0005-0000-0000-0000E1500000}"/>
    <cellStyle name="Heading 4 4" xfId="27168" xr:uid="{00000000-0005-0000-0000-0000E2500000}"/>
    <cellStyle name="Heading 4 5" xfId="9953" xr:uid="{00000000-0005-0000-0000-0000E3500000}"/>
    <cellStyle name="Heading 4_PUBLICIDAD BRUTA Mar" xfId="24576" xr:uid="{00000000-0005-0000-0000-0000E4500000}"/>
    <cellStyle name="Heading 5" xfId="12745" xr:uid="{00000000-0005-0000-0000-0000E5500000}"/>
    <cellStyle name="Heading 6" xfId="9944" xr:uid="{00000000-0005-0000-0000-0000E6500000}"/>
    <cellStyle name="heading_~0009392" xfId="2967" xr:uid="{00000000-0005-0000-0000-0000E7500000}"/>
    <cellStyle name="Heading1" xfId="2968" xr:uid="{00000000-0005-0000-0000-0000E8500000}"/>
    <cellStyle name="Heading1 2" xfId="12751" xr:uid="{00000000-0005-0000-0000-0000E9500000}"/>
    <cellStyle name="Heading1 3" xfId="9954" xr:uid="{00000000-0005-0000-0000-0000EA500000}"/>
    <cellStyle name="heading2" xfId="2969" xr:uid="{00000000-0005-0000-0000-0000EB500000}"/>
    <cellStyle name="heading2 2" xfId="12752" xr:uid="{00000000-0005-0000-0000-0000EC500000}"/>
    <cellStyle name="heading2 3" xfId="9955" xr:uid="{00000000-0005-0000-0000-0000ED500000}"/>
    <cellStyle name="HeadingS" xfId="2970" xr:uid="{00000000-0005-0000-0000-0000EE500000}"/>
    <cellStyle name="HeadingS 2" xfId="2971" xr:uid="{00000000-0005-0000-0000-0000EF500000}"/>
    <cellStyle name="HeadingS 2 2" xfId="9958" xr:uid="{00000000-0005-0000-0000-0000F0500000}"/>
    <cellStyle name="HeadingS 2 2 2" xfId="19950" xr:uid="{00000000-0005-0000-0000-0000F1500000}"/>
    <cellStyle name="HeadingS 2 2 3" xfId="16035" xr:uid="{00000000-0005-0000-0000-0000F2500000}"/>
    <cellStyle name="HeadingS 2 2 4" xfId="22877" xr:uid="{00000000-0005-0000-0000-0000F3500000}"/>
    <cellStyle name="HeadingS 2 3" xfId="17351" xr:uid="{00000000-0005-0000-0000-0000F4500000}"/>
    <cellStyle name="HeadingS 2 4" xfId="12754" xr:uid="{00000000-0005-0000-0000-0000F5500000}"/>
    <cellStyle name="HeadingS 2 5" xfId="22876" xr:uid="{00000000-0005-0000-0000-0000F6500000}"/>
    <cellStyle name="HeadingS 2 6" xfId="9957" xr:uid="{00000000-0005-0000-0000-0000F7500000}"/>
    <cellStyle name="HeadingS 3" xfId="9959" xr:uid="{00000000-0005-0000-0000-0000F8500000}"/>
    <cellStyle name="HeadingS 3 2" xfId="19951" xr:uid="{00000000-0005-0000-0000-0000F9500000}"/>
    <cellStyle name="HeadingS 3 3" xfId="16036" xr:uid="{00000000-0005-0000-0000-0000FA500000}"/>
    <cellStyle name="HeadingS 3 4" xfId="22878" xr:uid="{00000000-0005-0000-0000-0000FB500000}"/>
    <cellStyle name="HeadingS 4" xfId="9960" xr:uid="{00000000-0005-0000-0000-0000FC500000}"/>
    <cellStyle name="HeadingS 4 2" xfId="19949" xr:uid="{00000000-0005-0000-0000-0000FD500000}"/>
    <cellStyle name="HeadingS 4 3" xfId="16034" xr:uid="{00000000-0005-0000-0000-0000FE500000}"/>
    <cellStyle name="HeadingS 4 4" xfId="22879" xr:uid="{00000000-0005-0000-0000-0000FF500000}"/>
    <cellStyle name="HeadingS 5" xfId="9961" xr:uid="{00000000-0005-0000-0000-000000510000}"/>
    <cellStyle name="HeadingS 5 2" xfId="22880" xr:uid="{00000000-0005-0000-0000-000001510000}"/>
    <cellStyle name="HeadingS 6" xfId="12753" xr:uid="{00000000-0005-0000-0000-000002510000}"/>
    <cellStyle name="HeadingS 7" xfId="9956" xr:uid="{00000000-0005-0000-0000-000003510000}"/>
    <cellStyle name="HIDDEN" xfId="2972" xr:uid="{00000000-0005-0000-0000-000004510000}"/>
    <cellStyle name="HIDDEN 2" xfId="12755" xr:uid="{00000000-0005-0000-0000-000005510000}"/>
    <cellStyle name="HIDDEN 3" xfId="9962" xr:uid="{00000000-0005-0000-0000-000006510000}"/>
    <cellStyle name="Hide" xfId="2973" xr:uid="{00000000-0005-0000-0000-000007510000}"/>
    <cellStyle name="Hide 2" xfId="12756" xr:uid="{00000000-0005-0000-0000-000008510000}"/>
    <cellStyle name="Hide 3" xfId="9963" xr:uid="{00000000-0005-0000-0000-000009510000}"/>
    <cellStyle name="Highlight" xfId="2974" xr:uid="{00000000-0005-0000-0000-00000A510000}"/>
    <cellStyle name="Highlight 2" xfId="12757" xr:uid="{00000000-0005-0000-0000-00000B510000}"/>
    <cellStyle name="Highlight 3" xfId="9964" xr:uid="{00000000-0005-0000-0000-00000C510000}"/>
    <cellStyle name="highlight yellow" xfId="2975" xr:uid="{00000000-0005-0000-0000-00000D510000}"/>
    <cellStyle name="highlight yellow 2" xfId="12758" xr:uid="{00000000-0005-0000-0000-00000E510000}"/>
    <cellStyle name="highlight yellow 3" xfId="9965" xr:uid="{00000000-0005-0000-0000-00000F510000}"/>
    <cellStyle name="Hipervínculo 2" xfId="24236" xr:uid="{00000000-0005-0000-0000-000010510000}"/>
    <cellStyle name="Hipervínculo 3" xfId="24237" xr:uid="{00000000-0005-0000-0000-000011510000}"/>
    <cellStyle name="Incomplete" xfId="2976" xr:uid="{00000000-0005-0000-0000-000012510000}"/>
    <cellStyle name="Incomplete 2" xfId="12759" xr:uid="{00000000-0005-0000-0000-000013510000}"/>
    <cellStyle name="Incomplete 3" xfId="9966" xr:uid="{00000000-0005-0000-0000-000014510000}"/>
    <cellStyle name="Incorrecto 2" xfId="2978" xr:uid="{00000000-0005-0000-0000-000015510000}"/>
    <cellStyle name="Incorrecto 2 2" xfId="12761" xr:uid="{00000000-0005-0000-0000-000016510000}"/>
    <cellStyle name="Incorrecto 2 2 2" xfId="24238" xr:uid="{00000000-0005-0000-0000-000017510000}"/>
    <cellStyle name="Incorrecto 2 3" xfId="24239" xr:uid="{00000000-0005-0000-0000-000018510000}"/>
    <cellStyle name="Incorrecto 2 4" xfId="27517" xr:uid="{00000000-0005-0000-0000-000019510000}"/>
    <cellStyle name="Incorrecto 2 5" xfId="9968" xr:uid="{00000000-0005-0000-0000-00001A510000}"/>
    <cellStyle name="Incorrecto 3" xfId="2979" xr:uid="{00000000-0005-0000-0000-00001B510000}"/>
    <cellStyle name="Incorrecto 3 2" xfId="12762" xr:uid="{00000000-0005-0000-0000-00001C510000}"/>
    <cellStyle name="Incorrecto 3 2 2" xfId="24240" xr:uid="{00000000-0005-0000-0000-00001D510000}"/>
    <cellStyle name="Incorrecto 3 3" xfId="9969" xr:uid="{00000000-0005-0000-0000-00001E510000}"/>
    <cellStyle name="Incorrecto 4" xfId="2980" xr:uid="{00000000-0005-0000-0000-00001F510000}"/>
    <cellStyle name="Incorrecto 4 2" xfId="12763" xr:uid="{00000000-0005-0000-0000-000020510000}"/>
    <cellStyle name="Incorrecto 4 3" xfId="9970" xr:uid="{00000000-0005-0000-0000-000021510000}"/>
    <cellStyle name="Incorrecto 5" xfId="2977" xr:uid="{00000000-0005-0000-0000-000022510000}"/>
    <cellStyle name="Incorrecto 5 2" xfId="16037" xr:uid="{00000000-0005-0000-0000-000023510000}"/>
    <cellStyle name="Incorrecto 5 3" xfId="20817" xr:uid="{00000000-0005-0000-0000-000024510000}"/>
    <cellStyle name="Incorrecto 5 4" xfId="9971" xr:uid="{00000000-0005-0000-0000-000025510000}"/>
    <cellStyle name="Incorrecto 6" xfId="12760" xr:uid="{00000000-0005-0000-0000-000026510000}"/>
    <cellStyle name="Incorrecto 6 2" xfId="20818" xr:uid="{00000000-0005-0000-0000-000027510000}"/>
    <cellStyle name="Incorrecto 7" xfId="9967" xr:uid="{00000000-0005-0000-0000-000028510000}"/>
    <cellStyle name="input" xfId="2981" xr:uid="{00000000-0005-0000-0000-000029510000}"/>
    <cellStyle name="Input [yellow]" xfId="2982" xr:uid="{00000000-0005-0000-0000-00002A510000}"/>
    <cellStyle name="Input [yellow] 2" xfId="2983" xr:uid="{00000000-0005-0000-0000-00002B510000}"/>
    <cellStyle name="Input [yellow] 2 2" xfId="22881" xr:uid="{00000000-0005-0000-0000-00002C510000}"/>
    <cellStyle name="Input [yellow] 2 3" xfId="9974" xr:uid="{00000000-0005-0000-0000-00002D510000}"/>
    <cellStyle name="Input [yellow] 3" xfId="12765" xr:uid="{00000000-0005-0000-0000-00002E510000}"/>
    <cellStyle name="Input [yellow] 4" xfId="9973" xr:uid="{00000000-0005-0000-0000-00002F510000}"/>
    <cellStyle name="input 10" xfId="20425" xr:uid="{00000000-0005-0000-0000-000030510000}"/>
    <cellStyle name="Input 10 2" xfId="26608" xr:uid="{00000000-0005-0000-0000-000031510000}"/>
    <cellStyle name="Input 11" xfId="20445" xr:uid="{00000000-0005-0000-0000-000032510000}"/>
    <cellStyle name="Input 11 2" xfId="26561" xr:uid="{00000000-0005-0000-0000-000033510000}"/>
    <cellStyle name="Input 12" xfId="22964" xr:uid="{00000000-0005-0000-0000-000034510000}"/>
    <cellStyle name="Input 12 2" xfId="26527" xr:uid="{00000000-0005-0000-0000-000035510000}"/>
    <cellStyle name="Input 13" xfId="26565" xr:uid="{00000000-0005-0000-0000-000036510000}"/>
    <cellStyle name="Input 14" xfId="26525" xr:uid="{00000000-0005-0000-0000-000037510000}"/>
    <cellStyle name="Input 15" xfId="26569" xr:uid="{00000000-0005-0000-0000-000038510000}"/>
    <cellStyle name="Input 16" xfId="23267" xr:uid="{00000000-0005-0000-0000-000039510000}"/>
    <cellStyle name="Input 17" xfId="27169" xr:uid="{00000000-0005-0000-0000-00003A510000}"/>
    <cellStyle name="Input 18" xfId="27178" xr:uid="{00000000-0005-0000-0000-00003B510000}"/>
    <cellStyle name="Input 19" xfId="27192" xr:uid="{00000000-0005-0000-0000-00003C510000}"/>
    <cellStyle name="input 2" xfId="2984" xr:uid="{00000000-0005-0000-0000-00003D510000}"/>
    <cellStyle name="input 2 2" xfId="12766" xr:uid="{00000000-0005-0000-0000-00003E510000}"/>
    <cellStyle name="Input 2 2 2" xfId="26609" xr:uid="{00000000-0005-0000-0000-00003F510000}"/>
    <cellStyle name="input 2 3" xfId="9975" xr:uid="{00000000-0005-0000-0000-000040510000}"/>
    <cellStyle name="input 2 4" xfId="27932" xr:uid="{00000000-0005-0000-0000-000041510000}"/>
    <cellStyle name="input 2 5" xfId="27964" xr:uid="{00000000-0005-0000-0000-000042510000}"/>
    <cellStyle name="Input 20" xfId="27222" xr:uid="{00000000-0005-0000-0000-000043510000}"/>
    <cellStyle name="Input 21" xfId="27284" xr:uid="{00000000-0005-0000-0000-000044510000}"/>
    <cellStyle name="Input 22" xfId="27357" xr:uid="{00000000-0005-0000-0000-000045510000}"/>
    <cellStyle name="Input 23" xfId="27371" xr:uid="{00000000-0005-0000-0000-000046510000}"/>
    <cellStyle name="Input 24" xfId="27399" xr:uid="{00000000-0005-0000-0000-000047510000}"/>
    <cellStyle name="Input 25" xfId="27408" xr:uid="{00000000-0005-0000-0000-000048510000}"/>
    <cellStyle name="input 26" xfId="9972" xr:uid="{00000000-0005-0000-0000-000049510000}"/>
    <cellStyle name="input 27" xfId="27931" xr:uid="{00000000-0005-0000-0000-00004A510000}"/>
    <cellStyle name="input 28" xfId="27950" xr:uid="{00000000-0005-0000-0000-00004B510000}"/>
    <cellStyle name="input 3" xfId="2985" xr:uid="{00000000-0005-0000-0000-00004C510000}"/>
    <cellStyle name="input 3 2" xfId="12767" xr:uid="{00000000-0005-0000-0000-00004D510000}"/>
    <cellStyle name="Input 3 2 2" xfId="26610" xr:uid="{00000000-0005-0000-0000-00004E510000}"/>
    <cellStyle name="input 3 3" xfId="9976" xr:uid="{00000000-0005-0000-0000-00004F510000}"/>
    <cellStyle name="input 3 4" xfId="27933" xr:uid="{00000000-0005-0000-0000-000050510000}"/>
    <cellStyle name="input 3 5" xfId="27949" xr:uid="{00000000-0005-0000-0000-000051510000}"/>
    <cellStyle name="input 4" xfId="2986" xr:uid="{00000000-0005-0000-0000-000052510000}"/>
    <cellStyle name="input 4 2" xfId="16038" xr:uid="{00000000-0005-0000-0000-000053510000}"/>
    <cellStyle name="input 4 3" xfId="9977" xr:uid="{00000000-0005-0000-0000-000054510000}"/>
    <cellStyle name="input 5" xfId="2987" xr:uid="{00000000-0005-0000-0000-000055510000}"/>
    <cellStyle name="Input 5 2" xfId="16484" xr:uid="{00000000-0005-0000-0000-000056510000}"/>
    <cellStyle name="input 5 3" xfId="20819" xr:uid="{00000000-0005-0000-0000-000057510000}"/>
    <cellStyle name="input 5 4" xfId="21371" xr:uid="{00000000-0005-0000-0000-000058510000}"/>
    <cellStyle name="input 5 5" xfId="23289" xr:uid="{00000000-0005-0000-0000-000059510000}"/>
    <cellStyle name="input 5 6" xfId="9978" xr:uid="{00000000-0005-0000-0000-00005A510000}"/>
    <cellStyle name="input 5 7" xfId="27934" xr:uid="{00000000-0005-0000-0000-00005B510000}"/>
    <cellStyle name="input 5 8" xfId="27948" xr:uid="{00000000-0005-0000-0000-00005C510000}"/>
    <cellStyle name="input 6" xfId="2988" xr:uid="{00000000-0005-0000-0000-00005D510000}"/>
    <cellStyle name="input 7" xfId="2989" xr:uid="{00000000-0005-0000-0000-00005E510000}"/>
    <cellStyle name="input 8" xfId="20412" xr:uid="{00000000-0005-0000-0000-00005F510000}"/>
    <cellStyle name="input 9" xfId="12764" xr:uid="{00000000-0005-0000-0000-000060510000}"/>
    <cellStyle name="Input Cells" xfId="2990" xr:uid="{00000000-0005-0000-0000-000061510000}"/>
    <cellStyle name="Input Cells 2" xfId="12768" xr:uid="{00000000-0005-0000-0000-000062510000}"/>
    <cellStyle name="Input Cells 3" xfId="9979" xr:uid="{00000000-0005-0000-0000-000063510000}"/>
    <cellStyle name="Input Link" xfId="2991" xr:uid="{00000000-0005-0000-0000-000064510000}"/>
    <cellStyle name="Input Link 2" xfId="12769" xr:uid="{00000000-0005-0000-0000-000065510000}"/>
    <cellStyle name="Input Link 3" xfId="9980" xr:uid="{00000000-0005-0000-0000-000066510000}"/>
    <cellStyle name="input%" xfId="2992" xr:uid="{00000000-0005-0000-0000-000067510000}"/>
    <cellStyle name="input% 2" xfId="12770" xr:uid="{00000000-0005-0000-0000-000068510000}"/>
    <cellStyle name="input% 3" xfId="9981" xr:uid="{00000000-0005-0000-0000-000069510000}"/>
    <cellStyle name="Input, 0 dec" xfId="2993" xr:uid="{00000000-0005-0000-0000-00006A510000}"/>
    <cellStyle name="Input, 0 dec 2" xfId="12771" xr:uid="{00000000-0005-0000-0000-00006B510000}"/>
    <cellStyle name="Input, 0 dec 3" xfId="9982" xr:uid="{00000000-0005-0000-0000-00006C510000}"/>
    <cellStyle name="Input, 1 dec" xfId="2994" xr:uid="{00000000-0005-0000-0000-00006D510000}"/>
    <cellStyle name="Input, 1 dec 2" xfId="12772" xr:uid="{00000000-0005-0000-0000-00006E510000}"/>
    <cellStyle name="Input, 1 dec 3" xfId="9983" xr:uid="{00000000-0005-0000-0000-00006F510000}"/>
    <cellStyle name="Input, 2 dec" xfId="2995" xr:uid="{00000000-0005-0000-0000-000070510000}"/>
    <cellStyle name="Input, 2 dec 2" xfId="12773" xr:uid="{00000000-0005-0000-0000-000071510000}"/>
    <cellStyle name="Input, 2 dec 3" xfId="9984" xr:uid="{00000000-0005-0000-0000-000072510000}"/>
    <cellStyle name="Input_ " xfId="2996" xr:uid="{00000000-0005-0000-0000-000073510000}"/>
    <cellStyle name="InputBlueFont" xfId="2997" xr:uid="{00000000-0005-0000-0000-000074510000}"/>
    <cellStyle name="InputBlueFont 2" xfId="12774" xr:uid="{00000000-0005-0000-0000-000075510000}"/>
    <cellStyle name="InputBlueFont 3" xfId="9985" xr:uid="{00000000-0005-0000-0000-000076510000}"/>
    <cellStyle name="InputNegative" xfId="2998" xr:uid="{00000000-0005-0000-0000-000077510000}"/>
    <cellStyle name="InputNegative 2" xfId="12775" xr:uid="{00000000-0005-0000-0000-000078510000}"/>
    <cellStyle name="InputNegative 3" xfId="9986" xr:uid="{00000000-0005-0000-0000-000079510000}"/>
    <cellStyle name="Invisible" xfId="2999" xr:uid="{00000000-0005-0000-0000-00007A510000}"/>
    <cellStyle name="Invisible 2" xfId="12776" xr:uid="{00000000-0005-0000-0000-00007B510000}"/>
    <cellStyle name="Invisible 3" xfId="9987" xr:uid="{00000000-0005-0000-0000-00007C510000}"/>
    <cellStyle name="Item Descriptions" xfId="3000" xr:uid="{00000000-0005-0000-0000-00007D510000}"/>
    <cellStyle name="Item Descriptions - Bold" xfId="3001" xr:uid="{00000000-0005-0000-0000-00007E510000}"/>
    <cellStyle name="Item Descriptions - Bold 2" xfId="3002" xr:uid="{00000000-0005-0000-0000-00007F510000}"/>
    <cellStyle name="Item Descriptions - Bold 2 2" xfId="12779" xr:uid="{00000000-0005-0000-0000-000080510000}"/>
    <cellStyle name="Item Descriptions - Bold 2 3" xfId="9990" xr:uid="{00000000-0005-0000-0000-000081510000}"/>
    <cellStyle name="Item Descriptions - Bold 3" xfId="9991" xr:uid="{00000000-0005-0000-0000-000082510000}"/>
    <cellStyle name="Item Descriptions - Bold 3 2" xfId="22882" xr:uid="{00000000-0005-0000-0000-000083510000}"/>
    <cellStyle name="Item Descriptions - Bold 4" xfId="12778" xr:uid="{00000000-0005-0000-0000-000084510000}"/>
    <cellStyle name="Item Descriptions - Bold 5" xfId="9989" xr:uid="{00000000-0005-0000-0000-000085510000}"/>
    <cellStyle name="Item Descriptions 10" xfId="20627" xr:uid="{00000000-0005-0000-0000-000086510000}"/>
    <cellStyle name="Item Descriptions 11" xfId="20751" xr:uid="{00000000-0005-0000-0000-000087510000}"/>
    <cellStyle name="Item Descriptions 12" xfId="23278" xr:uid="{00000000-0005-0000-0000-000088510000}"/>
    <cellStyle name="Item Descriptions 13" xfId="9988" xr:uid="{00000000-0005-0000-0000-000089510000}"/>
    <cellStyle name="Item Descriptions 14" xfId="27935" xr:uid="{00000000-0005-0000-0000-00008A510000}"/>
    <cellStyle name="Item Descriptions 15" xfId="27954" xr:uid="{00000000-0005-0000-0000-00008B510000}"/>
    <cellStyle name="Item Descriptions 2" xfId="9992" xr:uid="{00000000-0005-0000-0000-00008C510000}"/>
    <cellStyle name="Item Descriptions 2 2" xfId="12780" xr:uid="{00000000-0005-0000-0000-00008D510000}"/>
    <cellStyle name="Item Descriptions 3" xfId="9993" xr:uid="{00000000-0005-0000-0000-00008E510000}"/>
    <cellStyle name="Item Descriptions 3 2" xfId="9994" xr:uid="{00000000-0005-0000-0000-00008F510000}"/>
    <cellStyle name="Item Descriptions 3 2 2" xfId="19952" xr:uid="{00000000-0005-0000-0000-000090510000}"/>
    <cellStyle name="Item Descriptions 3 2 3" xfId="16040" xr:uid="{00000000-0005-0000-0000-000091510000}"/>
    <cellStyle name="Item Descriptions 3 3" xfId="12781" xr:uid="{00000000-0005-0000-0000-000092510000}"/>
    <cellStyle name="Item Descriptions 4" xfId="9995" xr:uid="{00000000-0005-0000-0000-000093510000}"/>
    <cellStyle name="Item Descriptions 4 2" xfId="16039" xr:uid="{00000000-0005-0000-0000-000094510000}"/>
    <cellStyle name="Item Descriptions 5" xfId="17352" xr:uid="{00000000-0005-0000-0000-000095510000}"/>
    <cellStyle name="Item Descriptions 6" xfId="20382" xr:uid="{00000000-0005-0000-0000-000096510000}"/>
    <cellStyle name="Item Descriptions 7" xfId="20413" xr:uid="{00000000-0005-0000-0000-000097510000}"/>
    <cellStyle name="Item Descriptions 8" xfId="12777" xr:uid="{00000000-0005-0000-0000-000098510000}"/>
    <cellStyle name="Item Descriptions 9" xfId="20426" xr:uid="{00000000-0005-0000-0000-000099510000}"/>
    <cellStyle name="Item Descriptions_6079BX" xfId="3003" xr:uid="{00000000-0005-0000-0000-00009A510000}"/>
    <cellStyle name="Komma_p&amp;l (2)" xfId="3004" xr:uid="{00000000-0005-0000-0000-00009B510000}"/>
    <cellStyle name="Label" xfId="3005" xr:uid="{00000000-0005-0000-0000-00009C510000}"/>
    <cellStyle name="Label 2" xfId="9997" xr:uid="{00000000-0005-0000-0000-00009D510000}"/>
    <cellStyle name="Label 2 2" xfId="19953" xr:uid="{00000000-0005-0000-0000-00009E510000}"/>
    <cellStyle name="Label 2 3" xfId="16041" xr:uid="{00000000-0005-0000-0000-00009F510000}"/>
    <cellStyle name="Label 2 4" xfId="20820" xr:uid="{00000000-0005-0000-0000-0000A0510000}"/>
    <cellStyle name="Label 3" xfId="17353" xr:uid="{00000000-0005-0000-0000-0000A1510000}"/>
    <cellStyle name="Label 4" xfId="12782" xr:uid="{00000000-0005-0000-0000-0000A2510000}"/>
    <cellStyle name="Label 5" xfId="9996" xr:uid="{00000000-0005-0000-0000-0000A3510000}"/>
    <cellStyle name="Lable8Left" xfId="3006" xr:uid="{00000000-0005-0000-0000-0000A4510000}"/>
    <cellStyle name="Lable8Left 2" xfId="3007" xr:uid="{00000000-0005-0000-0000-0000A5510000}"/>
    <cellStyle name="Lable8Left 2 2" xfId="10000" xr:uid="{00000000-0005-0000-0000-0000A6510000}"/>
    <cellStyle name="Lable8Left 2 2 2" xfId="19955" xr:uid="{00000000-0005-0000-0000-0000A7510000}"/>
    <cellStyle name="Lable8Left 2 2 3" xfId="16043" xr:uid="{00000000-0005-0000-0000-0000A8510000}"/>
    <cellStyle name="Lable8Left 2 3" xfId="12784" xr:uid="{00000000-0005-0000-0000-0000A9510000}"/>
    <cellStyle name="Lable8Left 2 4" xfId="9999" xr:uid="{00000000-0005-0000-0000-0000AA510000}"/>
    <cellStyle name="Lable8Left 3" xfId="10001" xr:uid="{00000000-0005-0000-0000-0000AB510000}"/>
    <cellStyle name="Lable8Left 3 2" xfId="19954" xr:uid="{00000000-0005-0000-0000-0000AC510000}"/>
    <cellStyle name="Lable8Left 3 3" xfId="16042" xr:uid="{00000000-0005-0000-0000-0000AD510000}"/>
    <cellStyle name="Lable8Left 4" xfId="10002" xr:uid="{00000000-0005-0000-0000-0000AE510000}"/>
    <cellStyle name="Lable8Left 4 2" xfId="22883" xr:uid="{00000000-0005-0000-0000-0000AF510000}"/>
    <cellStyle name="Lable8Left 5" xfId="12783" xr:uid="{00000000-0005-0000-0000-0000B0510000}"/>
    <cellStyle name="Lable8Left 6" xfId="9998" xr:uid="{00000000-0005-0000-0000-0000B1510000}"/>
    <cellStyle name="Ledger 17 x 11 in" xfId="3008" xr:uid="{00000000-0005-0000-0000-0000B2510000}"/>
    <cellStyle name="Ledger 17 x 11 in 2" xfId="3009" xr:uid="{00000000-0005-0000-0000-0000B3510000}"/>
    <cellStyle name="Ledger 17 x 11 in 2 2" xfId="19956" xr:uid="{00000000-0005-0000-0000-0000B4510000}"/>
    <cellStyle name="Ledger 17 x 11 in 2 3" xfId="16044" xr:uid="{00000000-0005-0000-0000-0000B5510000}"/>
    <cellStyle name="Ledger 17 x 11 in 2 4" xfId="10004" xr:uid="{00000000-0005-0000-0000-0000B6510000}"/>
    <cellStyle name="Ledger 17 x 11 in 3" xfId="10005" xr:uid="{00000000-0005-0000-0000-0000B7510000}"/>
    <cellStyle name="Ledger 17 x 11 in 3 2" xfId="22884" xr:uid="{00000000-0005-0000-0000-0000B8510000}"/>
    <cellStyle name="Ledger 17 x 11 in 4" xfId="12785" xr:uid="{00000000-0005-0000-0000-0000B9510000}"/>
    <cellStyle name="Ledger 17 x 11 in 5" xfId="10003" xr:uid="{00000000-0005-0000-0000-0000BA510000}"/>
    <cellStyle name="Legal 8½ x 14 in" xfId="3010" xr:uid="{00000000-0005-0000-0000-0000BB510000}"/>
    <cellStyle name="Legal 8½ x 14 in 2" xfId="10007" xr:uid="{00000000-0005-0000-0000-0000BC510000}"/>
    <cellStyle name="Legal 8½ x 14 in 2 2" xfId="19957" xr:uid="{00000000-0005-0000-0000-0000BD510000}"/>
    <cellStyle name="Legal 8½ x 14 in 2 3" xfId="16045" xr:uid="{00000000-0005-0000-0000-0000BE510000}"/>
    <cellStyle name="Legal 8½ x 14 in 3" xfId="12786" xr:uid="{00000000-0005-0000-0000-0000BF510000}"/>
    <cellStyle name="Legal 8½ x 14 in 4" xfId="10006" xr:uid="{00000000-0005-0000-0000-0000C0510000}"/>
    <cellStyle name="Line" xfId="3011" xr:uid="{00000000-0005-0000-0000-0000C1510000}"/>
    <cellStyle name="Line 2" xfId="10009" xr:uid="{00000000-0005-0000-0000-0000C2510000}"/>
    <cellStyle name="Line 2 2" xfId="19958" xr:uid="{00000000-0005-0000-0000-0000C3510000}"/>
    <cellStyle name="Line 2 3" xfId="16046" xr:uid="{00000000-0005-0000-0000-0000C4510000}"/>
    <cellStyle name="Line 3" xfId="20414" xr:uid="{00000000-0005-0000-0000-0000C5510000}"/>
    <cellStyle name="Line 3 2" xfId="23027" xr:uid="{00000000-0005-0000-0000-0000C6510000}"/>
    <cellStyle name="Line 4" xfId="12787" xr:uid="{00000000-0005-0000-0000-0000C7510000}"/>
    <cellStyle name="Line 5" xfId="10008" xr:uid="{00000000-0005-0000-0000-0000C8510000}"/>
    <cellStyle name="Link_addon" xfId="3012" xr:uid="{00000000-0005-0000-0000-0000C9510000}"/>
    <cellStyle name="linked" xfId="3013" xr:uid="{00000000-0005-0000-0000-0000CA510000}"/>
    <cellStyle name="linked 2" xfId="10011" xr:uid="{00000000-0005-0000-0000-0000CB510000}"/>
    <cellStyle name="linked 2 2" xfId="19960" xr:uid="{00000000-0005-0000-0000-0000CC510000}"/>
    <cellStyle name="linked 2 2 2" xfId="23038" xr:uid="{00000000-0005-0000-0000-0000CD510000}"/>
    <cellStyle name="linked 2 3" xfId="16048" xr:uid="{00000000-0005-0000-0000-0000CE510000}"/>
    <cellStyle name="linked 2 4" xfId="20821" xr:uid="{00000000-0005-0000-0000-0000CF510000}"/>
    <cellStyle name="linked 3" xfId="10012" xr:uid="{00000000-0005-0000-0000-0000D0510000}"/>
    <cellStyle name="linked 3 2" xfId="19959" xr:uid="{00000000-0005-0000-0000-0000D1510000}"/>
    <cellStyle name="linked 3 3" xfId="16047" xr:uid="{00000000-0005-0000-0000-0000D2510000}"/>
    <cellStyle name="linked 4" xfId="10013" xr:uid="{00000000-0005-0000-0000-0000D3510000}"/>
    <cellStyle name="linked 4 2" xfId="22885" xr:uid="{00000000-0005-0000-0000-0000D4510000}"/>
    <cellStyle name="linked 5" xfId="12788" xr:uid="{00000000-0005-0000-0000-0000D5510000}"/>
    <cellStyle name="linked 5 2" xfId="23235" xr:uid="{00000000-0005-0000-0000-0000D6510000}"/>
    <cellStyle name="linked 6" xfId="10010" xr:uid="{00000000-0005-0000-0000-0000D7510000}"/>
    <cellStyle name="Linked Cell" xfId="3014" xr:uid="{00000000-0005-0000-0000-0000D8510000}"/>
    <cellStyle name="Linked Cell 2" xfId="10015" xr:uid="{00000000-0005-0000-0000-0000D9510000}"/>
    <cellStyle name="Linked Cell 2 2" xfId="19961" xr:uid="{00000000-0005-0000-0000-0000DA510000}"/>
    <cellStyle name="Linked Cell 2 2 2" xfId="26612" xr:uid="{00000000-0005-0000-0000-0000DB510000}"/>
    <cellStyle name="Linked Cell 2 3" xfId="16049" xr:uid="{00000000-0005-0000-0000-0000DC510000}"/>
    <cellStyle name="Linked Cell 3" xfId="12789" xr:uid="{00000000-0005-0000-0000-0000DD510000}"/>
    <cellStyle name="Linked Cell 4" xfId="26611" xr:uid="{00000000-0005-0000-0000-0000DE510000}"/>
    <cellStyle name="Linked Cell 5" xfId="10014" xr:uid="{00000000-0005-0000-0000-0000DF510000}"/>
    <cellStyle name="Linked Cell_2011 vs 2010" xfId="24241" xr:uid="{00000000-0005-0000-0000-0000E0510000}"/>
    <cellStyle name="LN" xfId="3015" xr:uid="{00000000-0005-0000-0000-0000E1510000}"/>
    <cellStyle name="LN 2" xfId="3016" xr:uid="{00000000-0005-0000-0000-0000E2510000}"/>
    <cellStyle name="LN 2 2" xfId="10018" xr:uid="{00000000-0005-0000-0000-0000E3510000}"/>
    <cellStyle name="LN 2 2 2" xfId="19963" xr:uid="{00000000-0005-0000-0000-0000E4510000}"/>
    <cellStyle name="LN 2 2 3" xfId="16051" xr:uid="{00000000-0005-0000-0000-0000E5510000}"/>
    <cellStyle name="LN 2 3" xfId="17354" xr:uid="{00000000-0005-0000-0000-0000E6510000}"/>
    <cellStyle name="LN 2 4" xfId="12791" xr:uid="{00000000-0005-0000-0000-0000E7510000}"/>
    <cellStyle name="LN 2 5" xfId="10017" xr:uid="{00000000-0005-0000-0000-0000E8510000}"/>
    <cellStyle name="LN 3" xfId="10019" xr:uid="{00000000-0005-0000-0000-0000E9510000}"/>
    <cellStyle name="LN 3 2" xfId="19964" xr:uid="{00000000-0005-0000-0000-0000EA510000}"/>
    <cellStyle name="LN 3 3" xfId="16052" xr:uid="{00000000-0005-0000-0000-0000EB510000}"/>
    <cellStyle name="LN 4" xfId="10020" xr:uid="{00000000-0005-0000-0000-0000EC510000}"/>
    <cellStyle name="LN 4 2" xfId="19962" xr:uid="{00000000-0005-0000-0000-0000ED510000}"/>
    <cellStyle name="LN 4 3" xfId="16050" xr:uid="{00000000-0005-0000-0000-0000EE510000}"/>
    <cellStyle name="LN 5" xfId="10021" xr:uid="{00000000-0005-0000-0000-0000EF510000}"/>
    <cellStyle name="LN 5 2" xfId="22886" xr:uid="{00000000-0005-0000-0000-0000F0510000}"/>
    <cellStyle name="LN 6" xfId="12790" xr:uid="{00000000-0005-0000-0000-0000F1510000}"/>
    <cellStyle name="LN 7" xfId="10016" xr:uid="{00000000-0005-0000-0000-0000F2510000}"/>
    <cellStyle name="m" xfId="3017" xr:uid="{00000000-0005-0000-0000-0000F3510000}"/>
    <cellStyle name="m 2" xfId="3018" xr:uid="{00000000-0005-0000-0000-0000F4510000}"/>
    <cellStyle name="m 2 2" xfId="10024" xr:uid="{00000000-0005-0000-0000-0000F5510000}"/>
    <cellStyle name="m 2 2 2" xfId="19966" xr:uid="{00000000-0005-0000-0000-0000F6510000}"/>
    <cellStyle name="m 2 2 3" xfId="16054" xr:uid="{00000000-0005-0000-0000-0000F7510000}"/>
    <cellStyle name="m 2 3" xfId="12793" xr:uid="{00000000-0005-0000-0000-0000F8510000}"/>
    <cellStyle name="m 2 4" xfId="10023" xr:uid="{00000000-0005-0000-0000-0000F9510000}"/>
    <cellStyle name="m 3" xfId="10025" xr:uid="{00000000-0005-0000-0000-0000FA510000}"/>
    <cellStyle name="m 3 2" xfId="19965" xr:uid="{00000000-0005-0000-0000-0000FB510000}"/>
    <cellStyle name="m 3 3" xfId="16053" xr:uid="{00000000-0005-0000-0000-0000FC510000}"/>
    <cellStyle name="m 4" xfId="10026" xr:uid="{00000000-0005-0000-0000-0000FD510000}"/>
    <cellStyle name="m 4 2" xfId="22887" xr:uid="{00000000-0005-0000-0000-0000FE510000}"/>
    <cellStyle name="m 5" xfId="12792" xr:uid="{00000000-0005-0000-0000-0000FF510000}"/>
    <cellStyle name="m 6" xfId="10022" xr:uid="{00000000-0005-0000-0000-000000520000}"/>
    <cellStyle name="Main Title" xfId="3019" xr:uid="{00000000-0005-0000-0000-000001520000}"/>
    <cellStyle name="Main Title 2" xfId="10028" xr:uid="{00000000-0005-0000-0000-000002520000}"/>
    <cellStyle name="Main Title 2 2" xfId="19967" xr:uid="{00000000-0005-0000-0000-000003520000}"/>
    <cellStyle name="Main Title 2 3" xfId="16055" xr:uid="{00000000-0005-0000-0000-000004520000}"/>
    <cellStyle name="Main Title 3" xfId="12794" xr:uid="{00000000-0005-0000-0000-000005520000}"/>
    <cellStyle name="Main Title 4" xfId="10027" xr:uid="{00000000-0005-0000-0000-000006520000}"/>
    <cellStyle name="Mainhead" xfId="3020" xr:uid="{00000000-0005-0000-0000-000007520000}"/>
    <cellStyle name="Mainhead 2" xfId="10030" xr:uid="{00000000-0005-0000-0000-000008520000}"/>
    <cellStyle name="Mainhead 2 2" xfId="19968" xr:uid="{00000000-0005-0000-0000-000009520000}"/>
    <cellStyle name="Mainhead 2 3" xfId="16056" xr:uid="{00000000-0005-0000-0000-00000A520000}"/>
    <cellStyle name="Mainhead 3" xfId="12795" xr:uid="{00000000-0005-0000-0000-00000B520000}"/>
    <cellStyle name="Mainhead 4" xfId="10029" xr:uid="{00000000-0005-0000-0000-00000C520000}"/>
    <cellStyle name="millares (1)" xfId="16485" xr:uid="{00000000-0005-0000-0000-00000D520000}"/>
    <cellStyle name="Millares [0] 2" xfId="3021" xr:uid="{00000000-0005-0000-0000-00000E520000}"/>
    <cellStyle name="Millares [0] 2 2" xfId="10033" xr:uid="{00000000-0005-0000-0000-00000F520000}"/>
    <cellStyle name="Millares [0] 2 2 2" xfId="19969" xr:uid="{00000000-0005-0000-0000-000010520000}"/>
    <cellStyle name="Millares [0] 2 2 3" xfId="16057" xr:uid="{00000000-0005-0000-0000-000011520000}"/>
    <cellStyle name="Millares [0] 2 2 4" xfId="27519" xr:uid="{00000000-0005-0000-0000-000012520000}"/>
    <cellStyle name="Millares [0] 2 3" xfId="16486" xr:uid="{00000000-0005-0000-0000-000013520000}"/>
    <cellStyle name="Millares [0] 2 4" xfId="12797" xr:uid="{00000000-0005-0000-0000-000014520000}"/>
    <cellStyle name="Millares [0] 2 5" xfId="27518" xr:uid="{00000000-0005-0000-0000-000015520000}"/>
    <cellStyle name="Millares [0] 2 6" xfId="10032" xr:uid="{00000000-0005-0000-0000-000016520000}"/>
    <cellStyle name="Millares [0] 2_DM" xfId="27520" xr:uid="{00000000-0005-0000-0000-000017520000}"/>
    <cellStyle name="Millares [0] 3" xfId="27521" xr:uid="{00000000-0005-0000-0000-000018520000}"/>
    <cellStyle name="Millares [0] 3 2" xfId="27522" xr:uid="{00000000-0005-0000-0000-000019520000}"/>
    <cellStyle name="Millares [0] 3 2 2" xfId="27523" xr:uid="{00000000-0005-0000-0000-00001A520000}"/>
    <cellStyle name="Millares [0] 3 3" xfId="27524" xr:uid="{00000000-0005-0000-0000-00001B520000}"/>
    <cellStyle name="Millares 10" xfId="12796" xr:uid="{00000000-0005-0000-0000-00001C520000}"/>
    <cellStyle name="Millares 10 2" xfId="23071" xr:uid="{00000000-0005-0000-0000-00001D520000}"/>
    <cellStyle name="Millares 10 2 2" xfId="26433" xr:uid="{00000000-0005-0000-0000-00001E520000}"/>
    <cellStyle name="Millares 10 2 2 2" xfId="27527" xr:uid="{00000000-0005-0000-0000-00001F520000}"/>
    <cellStyle name="Millares 10 2 3" xfId="26614" xr:uid="{00000000-0005-0000-0000-000020520000}"/>
    <cellStyle name="Millares 10 2 4" xfId="23758" xr:uid="{00000000-0005-0000-0000-000021520000}"/>
    <cellStyle name="Millares 10 2 5" xfId="27526" xr:uid="{00000000-0005-0000-0000-000022520000}"/>
    <cellStyle name="Millares 10 3" xfId="23713" xr:uid="{00000000-0005-0000-0000-000023520000}"/>
    <cellStyle name="Millares 10 3 2" xfId="26389" xr:uid="{00000000-0005-0000-0000-000024520000}"/>
    <cellStyle name="Millares 10 3 3" xfId="27528" xr:uid="{00000000-0005-0000-0000-000025520000}"/>
    <cellStyle name="Millares 10 4" xfId="26344" xr:uid="{00000000-0005-0000-0000-000026520000}"/>
    <cellStyle name="Millares 10 5" xfId="26613" xr:uid="{00000000-0005-0000-0000-000027520000}"/>
    <cellStyle name="Millares 10 6" xfId="23294" xr:uid="{00000000-0005-0000-0000-000028520000}"/>
    <cellStyle name="Millares 10 7" xfId="27525" xr:uid="{00000000-0005-0000-0000-000029520000}"/>
    <cellStyle name="Millares 11" xfId="20427" xr:uid="{00000000-0005-0000-0000-00002A520000}"/>
    <cellStyle name="Millares 11 10" xfId="27530" xr:uid="{00000000-0005-0000-0000-00002B520000}"/>
    <cellStyle name="Millares 11 11" xfId="27531" xr:uid="{00000000-0005-0000-0000-00002C520000}"/>
    <cellStyle name="Millares 11 2" xfId="23214" xr:uid="{00000000-0005-0000-0000-00002D520000}"/>
    <cellStyle name="Millares 11 2 2" xfId="23781" xr:uid="{00000000-0005-0000-0000-00002E520000}"/>
    <cellStyle name="Millares 11 2 2 2" xfId="26457" xr:uid="{00000000-0005-0000-0000-00002F520000}"/>
    <cellStyle name="Millares 11 2 2 3" xfId="26617" xr:uid="{00000000-0005-0000-0000-000030520000}"/>
    <cellStyle name="Millares 11 2 2 4" xfId="27533" xr:uid="{00000000-0005-0000-0000-000031520000}"/>
    <cellStyle name="Millares 11 2 3" xfId="23736" xr:uid="{00000000-0005-0000-0000-000032520000}"/>
    <cellStyle name="Millares 11 2 3 2" xfId="26412" xr:uid="{00000000-0005-0000-0000-000033520000}"/>
    <cellStyle name="Millares 11 2 4" xfId="23824" xr:uid="{00000000-0005-0000-0000-000034520000}"/>
    <cellStyle name="Millares 11 2 4 2" xfId="26495" xr:uid="{00000000-0005-0000-0000-000035520000}"/>
    <cellStyle name="Millares 11 2 5" xfId="26368" xr:uid="{00000000-0005-0000-0000-000036520000}"/>
    <cellStyle name="Millares 11 2 6" xfId="26616" xr:uid="{00000000-0005-0000-0000-000037520000}"/>
    <cellStyle name="Millares 11 2 7" xfId="27532" xr:uid="{00000000-0005-0000-0000-000038520000}"/>
    <cellStyle name="Millares 11 3" xfId="23168" xr:uid="{00000000-0005-0000-0000-000039520000}"/>
    <cellStyle name="Millares 11 3 2" xfId="26438" xr:uid="{00000000-0005-0000-0000-00003A520000}"/>
    <cellStyle name="Millares 11 3 2 2" xfId="27535" xr:uid="{00000000-0005-0000-0000-00003B520000}"/>
    <cellStyle name="Millares 11 3 3" xfId="27534" xr:uid="{00000000-0005-0000-0000-00003C520000}"/>
    <cellStyle name="Millares 11 4" xfId="23717" xr:uid="{00000000-0005-0000-0000-00003D520000}"/>
    <cellStyle name="Millares 11 4 2" xfId="26393" xr:uid="{00000000-0005-0000-0000-00003E520000}"/>
    <cellStyle name="Millares 11 4 2 2" xfId="27537" xr:uid="{00000000-0005-0000-0000-00003F520000}"/>
    <cellStyle name="Millares 11 4 3" xfId="27536" xr:uid="{00000000-0005-0000-0000-000040520000}"/>
    <cellStyle name="Millares 11 5" xfId="23807" xr:uid="{00000000-0005-0000-0000-000041520000}"/>
    <cellStyle name="Millares 11 5 2" xfId="26478" xr:uid="{00000000-0005-0000-0000-000042520000}"/>
    <cellStyle name="Millares 11 5 2 2" xfId="27539" xr:uid="{00000000-0005-0000-0000-000043520000}"/>
    <cellStyle name="Millares 11 5 3" xfId="27538" xr:uid="{00000000-0005-0000-0000-000044520000}"/>
    <cellStyle name="Millares 11 6" xfId="26349" xr:uid="{00000000-0005-0000-0000-000045520000}"/>
    <cellStyle name="Millares 11 6 2" xfId="27540" xr:uid="{00000000-0005-0000-0000-000046520000}"/>
    <cellStyle name="Millares 11 7" xfId="26615" xr:uid="{00000000-0005-0000-0000-000047520000}"/>
    <cellStyle name="Millares 11 7 2" xfId="27541" xr:uid="{00000000-0005-0000-0000-000048520000}"/>
    <cellStyle name="Millares 11 8" xfId="27542" xr:uid="{00000000-0005-0000-0000-000049520000}"/>
    <cellStyle name="Millares 11 9" xfId="27543" xr:uid="{00000000-0005-0000-0000-00004A520000}"/>
    <cellStyle name="Millares 12" xfId="23196" xr:uid="{00000000-0005-0000-0000-00004B520000}"/>
    <cellStyle name="Millares 12 10" xfId="27544" xr:uid="{00000000-0005-0000-0000-00004C520000}"/>
    <cellStyle name="Millares 12 11" xfId="27545" xr:uid="{00000000-0005-0000-0000-00004D520000}"/>
    <cellStyle name="Millares 12 2" xfId="24242" xr:uid="{00000000-0005-0000-0000-00004E520000}"/>
    <cellStyle name="Millares 12 2 2" xfId="27547" xr:uid="{00000000-0005-0000-0000-00004F520000}"/>
    <cellStyle name="Millares 12 2 3" xfId="27546" xr:uid="{00000000-0005-0000-0000-000050520000}"/>
    <cellStyle name="Millares 12 3" xfId="27548" xr:uid="{00000000-0005-0000-0000-000051520000}"/>
    <cellStyle name="Millares 12 3 2" xfId="27549" xr:uid="{00000000-0005-0000-0000-000052520000}"/>
    <cellStyle name="Millares 12 4" xfId="27550" xr:uid="{00000000-0005-0000-0000-000053520000}"/>
    <cellStyle name="Millares 12 4 2" xfId="27551" xr:uid="{00000000-0005-0000-0000-000054520000}"/>
    <cellStyle name="Millares 12 5" xfId="27552" xr:uid="{00000000-0005-0000-0000-000055520000}"/>
    <cellStyle name="Millares 12 5 2" xfId="27553" xr:uid="{00000000-0005-0000-0000-000056520000}"/>
    <cellStyle name="Millares 12 6" xfId="27554" xr:uid="{00000000-0005-0000-0000-000057520000}"/>
    <cellStyle name="Millares 12 7" xfId="27555" xr:uid="{00000000-0005-0000-0000-000058520000}"/>
    <cellStyle name="Millares 12 8" xfId="27556" xr:uid="{00000000-0005-0000-0000-000059520000}"/>
    <cellStyle name="Millares 12 9" xfId="27557" xr:uid="{00000000-0005-0000-0000-00005A520000}"/>
    <cellStyle name="Millares 13" xfId="23244" xr:uid="{00000000-0005-0000-0000-00005B520000}"/>
    <cellStyle name="Millares 13 10" xfId="27558" xr:uid="{00000000-0005-0000-0000-00005C520000}"/>
    <cellStyle name="Millares 13 11" xfId="27559" xr:uid="{00000000-0005-0000-0000-00005D520000}"/>
    <cellStyle name="Millares 13 2" xfId="24243" xr:uid="{00000000-0005-0000-0000-00005E520000}"/>
    <cellStyle name="Millares 13 2 2" xfId="27561" xr:uid="{00000000-0005-0000-0000-00005F520000}"/>
    <cellStyle name="Millares 13 2 3" xfId="27560" xr:uid="{00000000-0005-0000-0000-000060520000}"/>
    <cellStyle name="Millares 13 3" xfId="27562" xr:uid="{00000000-0005-0000-0000-000061520000}"/>
    <cellStyle name="Millares 13 3 2" xfId="27563" xr:uid="{00000000-0005-0000-0000-000062520000}"/>
    <cellStyle name="Millares 13 4" xfId="27564" xr:uid="{00000000-0005-0000-0000-000063520000}"/>
    <cellStyle name="Millares 13 4 2" xfId="27565" xr:uid="{00000000-0005-0000-0000-000064520000}"/>
    <cellStyle name="Millares 13 5" xfId="27566" xr:uid="{00000000-0005-0000-0000-000065520000}"/>
    <cellStyle name="Millares 13 5 2" xfId="27567" xr:uid="{00000000-0005-0000-0000-000066520000}"/>
    <cellStyle name="Millares 13 6" xfId="27568" xr:uid="{00000000-0005-0000-0000-000067520000}"/>
    <cellStyle name="Millares 13 7" xfId="27569" xr:uid="{00000000-0005-0000-0000-000068520000}"/>
    <cellStyle name="Millares 13 8" xfId="27570" xr:uid="{00000000-0005-0000-0000-000069520000}"/>
    <cellStyle name="Millares 13 9" xfId="27571" xr:uid="{00000000-0005-0000-0000-00006A520000}"/>
    <cellStyle name="Millares 14" xfId="23223" xr:uid="{00000000-0005-0000-0000-00006B520000}"/>
    <cellStyle name="Millares 14 2" xfId="26618" xr:uid="{00000000-0005-0000-0000-00006C520000}"/>
    <cellStyle name="Millares 14 2 2" xfId="27572" xr:uid="{00000000-0005-0000-0000-00006D520000}"/>
    <cellStyle name="Millares 15" xfId="23230" xr:uid="{00000000-0005-0000-0000-00006E520000}"/>
    <cellStyle name="Millares 15 2" xfId="24244" xr:uid="{00000000-0005-0000-0000-00006F520000}"/>
    <cellStyle name="Millares 15 2 2" xfId="27573" xr:uid="{00000000-0005-0000-0000-000070520000}"/>
    <cellStyle name="Millares 16" xfId="23251" xr:uid="{00000000-0005-0000-0000-000071520000}"/>
    <cellStyle name="Millares 16 2" xfId="26619" xr:uid="{00000000-0005-0000-0000-000072520000}"/>
    <cellStyle name="Millares 16 2 2" xfId="27574" xr:uid="{00000000-0005-0000-0000-000073520000}"/>
    <cellStyle name="Millares 17" xfId="23249" xr:uid="{00000000-0005-0000-0000-000074520000}"/>
    <cellStyle name="Millares 17 2" xfId="27575" xr:uid="{00000000-0005-0000-0000-000075520000}"/>
    <cellStyle name="Millares 18" xfId="20724" xr:uid="{00000000-0005-0000-0000-000076520000}"/>
    <cellStyle name="Millares 19" xfId="21514" xr:uid="{00000000-0005-0000-0000-000077520000}"/>
    <cellStyle name="Millares 2" xfId="3022" xr:uid="{00000000-0005-0000-0000-000078520000}"/>
    <cellStyle name="Millares 2 10" xfId="27193" xr:uid="{00000000-0005-0000-0000-000079520000}"/>
    <cellStyle name="Millares 2 11" xfId="27285" xr:uid="{00000000-0005-0000-0000-00007A520000}"/>
    <cellStyle name="Millares 2 12" xfId="27372" xr:uid="{00000000-0005-0000-0000-00007B520000}"/>
    <cellStyle name="Millares 2 13" xfId="27400" xr:uid="{00000000-0005-0000-0000-00007C520000}"/>
    <cellStyle name="Millares 2 14" xfId="10034" xr:uid="{00000000-0005-0000-0000-00007D520000}"/>
    <cellStyle name="Millares 2 2" xfId="10035" xr:uid="{00000000-0005-0000-0000-00007E520000}"/>
    <cellStyle name="Millares 2 2 2" xfId="19970" xr:uid="{00000000-0005-0000-0000-00007F520000}"/>
    <cellStyle name="Millares 2 2 2 2" xfId="24245" xr:uid="{00000000-0005-0000-0000-000080520000}"/>
    <cellStyle name="Millares 2 2 2 2 2" xfId="27341" xr:uid="{00000000-0005-0000-0000-000081520000}"/>
    <cellStyle name="Millares 2 2 2 2 3" xfId="27387" xr:uid="{00000000-0005-0000-0000-000082520000}"/>
    <cellStyle name="Millares 2 2 2 3" xfId="27350" xr:uid="{00000000-0005-0000-0000-000083520000}"/>
    <cellStyle name="Millares 2 2 2 3 2" xfId="27391" xr:uid="{00000000-0005-0000-0000-000084520000}"/>
    <cellStyle name="Millares 2 2 2 4" xfId="27287" xr:uid="{00000000-0005-0000-0000-000085520000}"/>
    <cellStyle name="Millares 2 2 2 5" xfId="27374" xr:uid="{00000000-0005-0000-0000-000086520000}"/>
    <cellStyle name="Millares 2 2 2 6" xfId="27423" xr:uid="{00000000-0005-0000-0000-000087520000}"/>
    <cellStyle name="Millares 2 2 2_Detalle PEQ" xfId="27346" xr:uid="{00000000-0005-0000-0000-000088520000}"/>
    <cellStyle name="Millares 2 2 3" xfId="16058" xr:uid="{00000000-0005-0000-0000-000089520000}"/>
    <cellStyle name="Millares 2 2 3 2" xfId="24246" xr:uid="{00000000-0005-0000-0000-00008A520000}"/>
    <cellStyle name="Millares 2 2 3 3" xfId="27338" xr:uid="{00000000-0005-0000-0000-00008B520000}"/>
    <cellStyle name="Millares 2 2 3 4" xfId="27383" xr:uid="{00000000-0005-0000-0000-00008C520000}"/>
    <cellStyle name="Millares 2 2 3 5" xfId="27576" xr:uid="{00000000-0005-0000-0000-00008D520000}"/>
    <cellStyle name="Millares 2 2 4" xfId="20732" xr:uid="{00000000-0005-0000-0000-00008E520000}"/>
    <cellStyle name="Millares 2 2 4 2" xfId="24247" xr:uid="{00000000-0005-0000-0000-00008F520000}"/>
    <cellStyle name="Millares 2 2 4 3" xfId="27337" xr:uid="{00000000-0005-0000-0000-000090520000}"/>
    <cellStyle name="Millares 2 2 4 4" xfId="27382" xr:uid="{00000000-0005-0000-0000-000091520000}"/>
    <cellStyle name="Millares 2 2 5" xfId="24248" xr:uid="{00000000-0005-0000-0000-000092520000}"/>
    <cellStyle name="Millares 2 2 5 2" xfId="27348" xr:uid="{00000000-0005-0000-0000-000093520000}"/>
    <cellStyle name="Millares 2 2 5 3" xfId="27389" xr:uid="{00000000-0005-0000-0000-000094520000}"/>
    <cellStyle name="Millares 2 2 6" xfId="27286" xr:uid="{00000000-0005-0000-0000-000095520000}"/>
    <cellStyle name="Millares 2 2 7" xfId="27373" xr:uid="{00000000-0005-0000-0000-000096520000}"/>
    <cellStyle name="Millares 2 2 8" xfId="27405" xr:uid="{00000000-0005-0000-0000-000097520000}"/>
    <cellStyle name="Millares 2 2 9" xfId="27898" xr:uid="{00000000-0005-0000-0000-000098520000}"/>
    <cellStyle name="Millares 2 2_Detalle PEQ" xfId="27345" xr:uid="{00000000-0005-0000-0000-000099520000}"/>
    <cellStyle name="Millares 2 3" xfId="16487" xr:uid="{00000000-0005-0000-0000-00009A520000}"/>
    <cellStyle name="Millares 2 3 2" xfId="24249" xr:uid="{00000000-0005-0000-0000-00009B520000}"/>
    <cellStyle name="Millares 2 3 2 2" xfId="27334" xr:uid="{00000000-0005-0000-0000-00009C520000}"/>
    <cellStyle name="Millares 2 3 2 3" xfId="27380" xr:uid="{00000000-0005-0000-0000-00009D520000}"/>
    <cellStyle name="Millares 2 3 3" xfId="24250" xr:uid="{00000000-0005-0000-0000-00009E520000}"/>
    <cellStyle name="Millares 2 3 4" xfId="24251" xr:uid="{00000000-0005-0000-0000-00009F520000}"/>
    <cellStyle name="Millares 2 3 5" xfId="27340" xr:uid="{00000000-0005-0000-0000-0000A0520000}"/>
    <cellStyle name="Millares 2 3 6" xfId="27385" xr:uid="{00000000-0005-0000-0000-0000A1520000}"/>
    <cellStyle name="Millares 2 3 7" xfId="27577" xr:uid="{00000000-0005-0000-0000-0000A2520000}"/>
    <cellStyle name="Millares 2 3_EBITDA Negocios" xfId="27342" xr:uid="{00000000-0005-0000-0000-0000A3520000}"/>
    <cellStyle name="Millares 2 4" xfId="12798" xr:uid="{00000000-0005-0000-0000-0000A4520000}"/>
    <cellStyle name="Millares 2 4 2" xfId="24253" xr:uid="{00000000-0005-0000-0000-0000A5520000}"/>
    <cellStyle name="Millares 2 4 3" xfId="24252" xr:uid="{00000000-0005-0000-0000-0000A6520000}"/>
    <cellStyle name="Millares 2 4 4" xfId="27333" xr:uid="{00000000-0005-0000-0000-0000A7520000}"/>
    <cellStyle name="Millares 2 4 5" xfId="27379" xr:uid="{00000000-0005-0000-0000-0000A8520000}"/>
    <cellStyle name="Millares 2 5" xfId="24254" xr:uid="{00000000-0005-0000-0000-0000A9520000}"/>
    <cellStyle name="Millares 2 5 2" xfId="24255" xr:uid="{00000000-0005-0000-0000-0000AA520000}"/>
    <cellStyle name="Millares 2 5 3" xfId="27332" xr:uid="{00000000-0005-0000-0000-0000AB520000}"/>
    <cellStyle name="Millares 2 5 4" xfId="27378" xr:uid="{00000000-0005-0000-0000-0000AC520000}"/>
    <cellStyle name="Millares 2 6" xfId="24256" xr:uid="{00000000-0005-0000-0000-0000AD520000}"/>
    <cellStyle name="Millares 2 6 2" xfId="27347" xr:uid="{00000000-0005-0000-0000-0000AE520000}"/>
    <cellStyle name="Millares 2 6 3" xfId="27388" xr:uid="{00000000-0005-0000-0000-0000AF520000}"/>
    <cellStyle name="Millares 2 7" xfId="24257" xr:uid="{00000000-0005-0000-0000-0000B0520000}"/>
    <cellStyle name="Millares 2 8" xfId="24258" xr:uid="{00000000-0005-0000-0000-0000B1520000}"/>
    <cellStyle name="Millares 2 9" xfId="27131" xr:uid="{00000000-0005-0000-0000-0000B2520000}"/>
    <cellStyle name="Millares 2_Detalle PEQ" xfId="27344" xr:uid="{00000000-0005-0000-0000-0000B3520000}"/>
    <cellStyle name="Millares 20" xfId="23750" xr:uid="{00000000-0005-0000-0000-0000B4520000}"/>
    <cellStyle name="Millares 21" xfId="23697" xr:uid="{00000000-0005-0000-0000-0000B5520000}"/>
    <cellStyle name="Millares 22" xfId="23704" xr:uid="{00000000-0005-0000-0000-0000B6520000}"/>
    <cellStyle name="Millares 23" xfId="23696" xr:uid="{00000000-0005-0000-0000-0000B7520000}"/>
    <cellStyle name="Millares 24" xfId="23694" xr:uid="{00000000-0005-0000-0000-0000B8520000}"/>
    <cellStyle name="Millares 25" xfId="26329" xr:uid="{00000000-0005-0000-0000-0000B9520000}"/>
    <cellStyle name="Millares 26" xfId="23286" xr:uid="{00000000-0005-0000-0000-0000BA520000}"/>
    <cellStyle name="Millares 27" xfId="27132" xr:uid="{00000000-0005-0000-0000-0000BB520000}"/>
    <cellStyle name="Millares 28" xfId="27133" xr:uid="{00000000-0005-0000-0000-0000BC520000}"/>
    <cellStyle name="Millares 29" xfId="27415" xr:uid="{00000000-0005-0000-0000-0000BD520000}"/>
    <cellStyle name="Millares 3" xfId="10036" xr:uid="{00000000-0005-0000-0000-0000BE520000}"/>
    <cellStyle name="Millares 3 2" xfId="19971" xr:uid="{00000000-0005-0000-0000-0000BF520000}"/>
    <cellStyle name="Millares 3 2 2" xfId="24260" xr:uid="{00000000-0005-0000-0000-0000C0520000}"/>
    <cellStyle name="Millares 3 2 2 2" xfId="24261" xr:uid="{00000000-0005-0000-0000-0000C1520000}"/>
    <cellStyle name="Millares 3 2 2 3" xfId="24262" xr:uid="{00000000-0005-0000-0000-0000C2520000}"/>
    <cellStyle name="Millares 3 2 2 4" xfId="27579" xr:uid="{00000000-0005-0000-0000-0000C3520000}"/>
    <cellStyle name="Millares 3 2 3" xfId="24263" xr:uid="{00000000-0005-0000-0000-0000C4520000}"/>
    <cellStyle name="Millares 3 2 4" xfId="24264" xr:uid="{00000000-0005-0000-0000-0000C5520000}"/>
    <cellStyle name="Millares 3 2 5" xfId="24259" xr:uid="{00000000-0005-0000-0000-0000C6520000}"/>
    <cellStyle name="Millares 3 2 6" xfId="27335" xr:uid="{00000000-0005-0000-0000-0000C7520000}"/>
    <cellStyle name="Millares 3 2 7" xfId="27381" xr:uid="{00000000-0005-0000-0000-0000C8520000}"/>
    <cellStyle name="Millares 3 2 8" xfId="27578" xr:uid="{00000000-0005-0000-0000-0000C9520000}"/>
    <cellStyle name="Millares 3 3" xfId="16059" xr:uid="{00000000-0005-0000-0000-0000CA520000}"/>
    <cellStyle name="Millares 3 3 2" xfId="24266" xr:uid="{00000000-0005-0000-0000-0000CB520000}"/>
    <cellStyle name="Millares 3 3 3" xfId="24267" xr:uid="{00000000-0005-0000-0000-0000CC520000}"/>
    <cellStyle name="Millares 3 3 4" xfId="24265" xr:uid="{00000000-0005-0000-0000-0000CD520000}"/>
    <cellStyle name="Millares 3 3 5" xfId="27580" xr:uid="{00000000-0005-0000-0000-0000CE520000}"/>
    <cellStyle name="Millares 3 4" xfId="20628" xr:uid="{00000000-0005-0000-0000-0000CF520000}"/>
    <cellStyle name="Millares 3 4 2" xfId="24269" xr:uid="{00000000-0005-0000-0000-0000D0520000}"/>
    <cellStyle name="Millares 3 4 3" xfId="24270" xr:uid="{00000000-0005-0000-0000-0000D1520000}"/>
    <cellStyle name="Millares 3 4 4" xfId="24268" xr:uid="{00000000-0005-0000-0000-0000D2520000}"/>
    <cellStyle name="Millares 3 4 5" xfId="27581" xr:uid="{00000000-0005-0000-0000-0000D3520000}"/>
    <cellStyle name="Millares 3 5" xfId="24271" xr:uid="{00000000-0005-0000-0000-0000D4520000}"/>
    <cellStyle name="Millares 3 6" xfId="24272" xr:uid="{00000000-0005-0000-0000-0000D5520000}"/>
    <cellStyle name="Millares 3 7" xfId="27386" xr:uid="{00000000-0005-0000-0000-0000D6520000}"/>
    <cellStyle name="Millares 3 8" xfId="27417" xr:uid="{00000000-0005-0000-0000-0000D7520000}"/>
    <cellStyle name="Millares 3_EBITDA Negocios" xfId="27343" xr:uid="{00000000-0005-0000-0000-0000D8520000}"/>
    <cellStyle name="Millares 30" xfId="27529" xr:uid="{00000000-0005-0000-0000-0000D9520000}"/>
    <cellStyle name="Millares 31" xfId="27895" xr:uid="{00000000-0005-0000-0000-0000DA520000}"/>
    <cellStyle name="Millares 32" xfId="10031" xr:uid="{00000000-0005-0000-0000-0000DB520000}"/>
    <cellStyle name="Millares 33" xfId="27936" xr:uid="{00000000-0005-0000-0000-0000DC520000}"/>
    <cellStyle name="Millares 34" xfId="27956" xr:uid="{00000000-0005-0000-0000-0000DD520000}"/>
    <cellStyle name="Millares 4" xfId="10037" xr:uid="{00000000-0005-0000-0000-0000DE520000}"/>
    <cellStyle name="Millares 4 10" xfId="27390" xr:uid="{00000000-0005-0000-0000-0000DF520000}"/>
    <cellStyle name="Millares 4 2" xfId="19972" xr:uid="{00000000-0005-0000-0000-0000E0520000}"/>
    <cellStyle name="Millares 4 2 2" xfId="24274" xr:uid="{00000000-0005-0000-0000-0000E1520000}"/>
    <cellStyle name="Millares 4 2 2 2" xfId="24275" xr:uid="{00000000-0005-0000-0000-0000E2520000}"/>
    <cellStyle name="Millares 4 2 2 3" xfId="24276" xr:uid="{00000000-0005-0000-0000-0000E3520000}"/>
    <cellStyle name="Millares 4 2 2 4" xfId="27583" xr:uid="{00000000-0005-0000-0000-0000E4520000}"/>
    <cellStyle name="Millares 4 2 3" xfId="24277" xr:uid="{00000000-0005-0000-0000-0000E5520000}"/>
    <cellStyle name="Millares 4 2 4" xfId="24278" xr:uid="{00000000-0005-0000-0000-0000E6520000}"/>
    <cellStyle name="Millares 4 2 5" xfId="24273" xr:uid="{00000000-0005-0000-0000-0000E7520000}"/>
    <cellStyle name="Millares 4 2 6" xfId="27582" xr:uid="{00000000-0005-0000-0000-0000E8520000}"/>
    <cellStyle name="Millares 4 3" xfId="16060" xr:uid="{00000000-0005-0000-0000-0000E9520000}"/>
    <cellStyle name="Millares 4 3 2" xfId="24280" xr:uid="{00000000-0005-0000-0000-0000EA520000}"/>
    <cellStyle name="Millares 4 3 3" xfId="24281" xr:uid="{00000000-0005-0000-0000-0000EB520000}"/>
    <cellStyle name="Millares 4 3 4" xfId="24279" xr:uid="{00000000-0005-0000-0000-0000EC520000}"/>
    <cellStyle name="Millares 4 3 5" xfId="27584" xr:uid="{00000000-0005-0000-0000-0000ED520000}"/>
    <cellStyle name="Millares 4 4" xfId="20822" xr:uid="{00000000-0005-0000-0000-0000EE520000}"/>
    <cellStyle name="Millares 4 4 2" xfId="24283" xr:uid="{00000000-0005-0000-0000-0000EF520000}"/>
    <cellStyle name="Millares 4 4 3" xfId="24284" xr:uid="{00000000-0005-0000-0000-0000F0520000}"/>
    <cellStyle name="Millares 4 4 4" xfId="24282" xr:uid="{00000000-0005-0000-0000-0000F1520000}"/>
    <cellStyle name="Millares 4 5" xfId="24285" xr:uid="{00000000-0005-0000-0000-0000F2520000}"/>
    <cellStyle name="Millares 4 5 2" xfId="24286" xr:uid="{00000000-0005-0000-0000-0000F3520000}"/>
    <cellStyle name="Millares 4 5 2 2" xfId="24287" xr:uid="{00000000-0005-0000-0000-0000F4520000}"/>
    <cellStyle name="Millares 4 5 3" xfId="24288" xr:uid="{00000000-0005-0000-0000-0000F5520000}"/>
    <cellStyle name="Millares 4 5 3 2" xfId="24289" xr:uid="{00000000-0005-0000-0000-0000F6520000}"/>
    <cellStyle name="Millares 4 5 3 2 2" xfId="24290" xr:uid="{00000000-0005-0000-0000-0000F7520000}"/>
    <cellStyle name="Millares 4 5 3 3" xfId="24291" xr:uid="{00000000-0005-0000-0000-0000F8520000}"/>
    <cellStyle name="Millares 4 5 3 4" xfId="24292" xr:uid="{00000000-0005-0000-0000-0000F9520000}"/>
    <cellStyle name="Millares 4 6" xfId="24293" xr:uid="{00000000-0005-0000-0000-0000FA520000}"/>
    <cellStyle name="Millares 4 7" xfId="24294" xr:uid="{00000000-0005-0000-0000-0000FB520000}"/>
    <cellStyle name="Millares 4 8" xfId="24295" xr:uid="{00000000-0005-0000-0000-0000FC520000}"/>
    <cellStyle name="Millares 4 9" xfId="27349" xr:uid="{00000000-0005-0000-0000-0000FD520000}"/>
    <cellStyle name="Millares 4_EGM-PGD (Diario Qué!)" xfId="24296" xr:uid="{00000000-0005-0000-0000-0000FE520000}"/>
    <cellStyle name="Millares 5" xfId="10038" xr:uid="{00000000-0005-0000-0000-0000FF520000}"/>
    <cellStyle name="Millares 5 10" xfId="27585" xr:uid="{00000000-0005-0000-0000-000000530000}"/>
    <cellStyle name="Millares 5 11" xfId="27586" xr:uid="{00000000-0005-0000-0000-000001530000}"/>
    <cellStyle name="Millares 5 12" xfId="27587" xr:uid="{00000000-0005-0000-0000-000002530000}"/>
    <cellStyle name="Millares 5 2" xfId="19973" xr:uid="{00000000-0005-0000-0000-000003530000}"/>
    <cellStyle name="Millares 5 2 10" xfId="27588" xr:uid="{00000000-0005-0000-0000-000004530000}"/>
    <cellStyle name="Millares 5 2 11" xfId="27589" xr:uid="{00000000-0005-0000-0000-000005530000}"/>
    <cellStyle name="Millares 5 2 2" xfId="24298" xr:uid="{00000000-0005-0000-0000-000006530000}"/>
    <cellStyle name="Millares 5 2 2 2" xfId="24299" xr:uid="{00000000-0005-0000-0000-000007530000}"/>
    <cellStyle name="Millares 5 2 2 2 2" xfId="27590" xr:uid="{00000000-0005-0000-0000-000008530000}"/>
    <cellStyle name="Millares 5 2 2 3" xfId="24300" xr:uid="{00000000-0005-0000-0000-000009530000}"/>
    <cellStyle name="Millares 5 2 3" xfId="24301" xr:uid="{00000000-0005-0000-0000-00000A530000}"/>
    <cellStyle name="Millares 5 2 3 2" xfId="24302" xr:uid="{00000000-0005-0000-0000-00000B530000}"/>
    <cellStyle name="Millares 5 2 3 2 2" xfId="24303" xr:uid="{00000000-0005-0000-0000-00000C530000}"/>
    <cellStyle name="Millares 5 2 3 2 3" xfId="27591" xr:uid="{00000000-0005-0000-0000-00000D530000}"/>
    <cellStyle name="Millares 5 2 3 3" xfId="24304" xr:uid="{00000000-0005-0000-0000-00000E530000}"/>
    <cellStyle name="Millares 5 2 3 4" xfId="24305" xr:uid="{00000000-0005-0000-0000-00000F530000}"/>
    <cellStyle name="Millares 5 2 4" xfId="24306" xr:uid="{00000000-0005-0000-0000-000010530000}"/>
    <cellStyle name="Millares 5 2 4 2" xfId="24307" xr:uid="{00000000-0005-0000-0000-000011530000}"/>
    <cellStyle name="Millares 5 2 4 2 2" xfId="24308" xr:uid="{00000000-0005-0000-0000-000012530000}"/>
    <cellStyle name="Millares 5 2 4 2 3" xfId="27593" xr:uid="{00000000-0005-0000-0000-000013530000}"/>
    <cellStyle name="Millares 5 2 4 3" xfId="24309" xr:uid="{00000000-0005-0000-0000-000014530000}"/>
    <cellStyle name="Millares 5 2 4 4" xfId="27592" xr:uid="{00000000-0005-0000-0000-000015530000}"/>
    <cellStyle name="Millares 5 2 5" xfId="24310" xr:uid="{00000000-0005-0000-0000-000016530000}"/>
    <cellStyle name="Millares 5 2 5 2" xfId="27595" xr:uid="{00000000-0005-0000-0000-000017530000}"/>
    <cellStyle name="Millares 5 2 5 3" xfId="27594" xr:uid="{00000000-0005-0000-0000-000018530000}"/>
    <cellStyle name="Millares 5 2 6" xfId="24311" xr:uid="{00000000-0005-0000-0000-000019530000}"/>
    <cellStyle name="Millares 5 2 7" xfId="24297" xr:uid="{00000000-0005-0000-0000-00001A530000}"/>
    <cellStyle name="Millares 5 2 7 2" xfId="27596" xr:uid="{00000000-0005-0000-0000-00001B530000}"/>
    <cellStyle name="Millares 5 2 8" xfId="27597" xr:uid="{00000000-0005-0000-0000-00001C530000}"/>
    <cellStyle name="Millares 5 2 9" xfId="27598" xr:uid="{00000000-0005-0000-0000-00001D530000}"/>
    <cellStyle name="Millares 5 3" xfId="16061" xr:uid="{00000000-0005-0000-0000-00001E530000}"/>
    <cellStyle name="Millares 5 3 2" xfId="24313" xr:uid="{00000000-0005-0000-0000-00001F530000}"/>
    <cellStyle name="Millares 5 3 2 2" xfId="27600" xr:uid="{00000000-0005-0000-0000-000020530000}"/>
    <cellStyle name="Millares 5 3 3" xfId="24312" xr:uid="{00000000-0005-0000-0000-000021530000}"/>
    <cellStyle name="Millares 5 3 4" xfId="27599" xr:uid="{00000000-0005-0000-0000-000022530000}"/>
    <cellStyle name="Millares 5 4" xfId="20823" xr:uid="{00000000-0005-0000-0000-000023530000}"/>
    <cellStyle name="Millares 5 4 2" xfId="24314" xr:uid="{00000000-0005-0000-0000-000024530000}"/>
    <cellStyle name="Millares 5 4 2 2" xfId="27602" xr:uid="{00000000-0005-0000-0000-000025530000}"/>
    <cellStyle name="Millares 5 4 3" xfId="27601" xr:uid="{00000000-0005-0000-0000-000026530000}"/>
    <cellStyle name="Millares 5 5" xfId="24315" xr:uid="{00000000-0005-0000-0000-000027530000}"/>
    <cellStyle name="Millares 5 5 2" xfId="27603" xr:uid="{00000000-0005-0000-0000-000028530000}"/>
    <cellStyle name="Millares 5 6" xfId="27604" xr:uid="{00000000-0005-0000-0000-000029530000}"/>
    <cellStyle name="Millares 5 6 2" xfId="27605" xr:uid="{00000000-0005-0000-0000-00002A530000}"/>
    <cellStyle name="Millares 5 7" xfId="27606" xr:uid="{00000000-0005-0000-0000-00002B530000}"/>
    <cellStyle name="Millares 5 8" xfId="27607" xr:uid="{00000000-0005-0000-0000-00002C530000}"/>
    <cellStyle name="Millares 5 9" xfId="27608" xr:uid="{00000000-0005-0000-0000-00002D530000}"/>
    <cellStyle name="Millares 6" xfId="10039" xr:uid="{00000000-0005-0000-0000-00002E530000}"/>
    <cellStyle name="Millares 6 10" xfId="27610" xr:uid="{00000000-0005-0000-0000-00002F530000}"/>
    <cellStyle name="Millares 6 11" xfId="27611" xr:uid="{00000000-0005-0000-0000-000030530000}"/>
    <cellStyle name="Millares 6 12" xfId="27612" xr:uid="{00000000-0005-0000-0000-000031530000}"/>
    <cellStyle name="Millares 6 13" xfId="27609" xr:uid="{00000000-0005-0000-0000-000032530000}"/>
    <cellStyle name="Millares 6 2" xfId="19974" xr:uid="{00000000-0005-0000-0000-000033530000}"/>
    <cellStyle name="Millares 6 2 10" xfId="27614" xr:uid="{00000000-0005-0000-0000-000034530000}"/>
    <cellStyle name="Millares 6 2 11" xfId="27615" xr:uid="{00000000-0005-0000-0000-000035530000}"/>
    <cellStyle name="Millares 6 2 12" xfId="27613" xr:uid="{00000000-0005-0000-0000-000036530000}"/>
    <cellStyle name="Millares 6 2 2" xfId="24316" xr:uid="{00000000-0005-0000-0000-000037530000}"/>
    <cellStyle name="Millares 6 2 2 2" xfId="27617" xr:uid="{00000000-0005-0000-0000-000038530000}"/>
    <cellStyle name="Millares 6 2 2 3" xfId="27616" xr:uid="{00000000-0005-0000-0000-000039530000}"/>
    <cellStyle name="Millares 6 2 3" xfId="27618" xr:uid="{00000000-0005-0000-0000-00003A530000}"/>
    <cellStyle name="Millares 6 2 3 2" xfId="27619" xr:uid="{00000000-0005-0000-0000-00003B530000}"/>
    <cellStyle name="Millares 6 2 4" xfId="27620" xr:uid="{00000000-0005-0000-0000-00003C530000}"/>
    <cellStyle name="Millares 6 2 4 2" xfId="27621" xr:uid="{00000000-0005-0000-0000-00003D530000}"/>
    <cellStyle name="Millares 6 2 5" xfId="27622" xr:uid="{00000000-0005-0000-0000-00003E530000}"/>
    <cellStyle name="Millares 6 2 5 2" xfId="27623" xr:uid="{00000000-0005-0000-0000-00003F530000}"/>
    <cellStyle name="Millares 6 2 6" xfId="27624" xr:uid="{00000000-0005-0000-0000-000040530000}"/>
    <cellStyle name="Millares 6 2 7" xfId="27625" xr:uid="{00000000-0005-0000-0000-000041530000}"/>
    <cellStyle name="Millares 6 2 8" xfId="27626" xr:uid="{00000000-0005-0000-0000-000042530000}"/>
    <cellStyle name="Millares 6 2 9" xfId="27627" xr:uid="{00000000-0005-0000-0000-000043530000}"/>
    <cellStyle name="Millares 6 3" xfId="16062" xr:uid="{00000000-0005-0000-0000-000044530000}"/>
    <cellStyle name="Millares 6 3 2" xfId="27629" xr:uid="{00000000-0005-0000-0000-000045530000}"/>
    <cellStyle name="Millares 6 3 3" xfId="27628" xr:uid="{00000000-0005-0000-0000-000046530000}"/>
    <cellStyle name="Millares 6 4" xfId="20824" xr:uid="{00000000-0005-0000-0000-000047530000}"/>
    <cellStyle name="Millares 6 4 2" xfId="27631" xr:uid="{00000000-0005-0000-0000-000048530000}"/>
    <cellStyle name="Millares 6 4 3" xfId="27630" xr:uid="{00000000-0005-0000-0000-000049530000}"/>
    <cellStyle name="Millares 6 5" xfId="27632" xr:uid="{00000000-0005-0000-0000-00004A530000}"/>
    <cellStyle name="Millares 6 5 2" xfId="27633" xr:uid="{00000000-0005-0000-0000-00004B530000}"/>
    <cellStyle name="Millares 6 6" xfId="27634" xr:uid="{00000000-0005-0000-0000-00004C530000}"/>
    <cellStyle name="Millares 6 6 2" xfId="27635" xr:uid="{00000000-0005-0000-0000-00004D530000}"/>
    <cellStyle name="Millares 6 7" xfId="27636" xr:uid="{00000000-0005-0000-0000-00004E530000}"/>
    <cellStyle name="Millares 6 8" xfId="27637" xr:uid="{00000000-0005-0000-0000-00004F530000}"/>
    <cellStyle name="Millares 6 9" xfId="27638" xr:uid="{00000000-0005-0000-0000-000050530000}"/>
    <cellStyle name="Millares 7" xfId="10040" xr:uid="{00000000-0005-0000-0000-000051530000}"/>
    <cellStyle name="Millares 7 10" xfId="27639" xr:uid="{00000000-0005-0000-0000-000052530000}"/>
    <cellStyle name="Millares 7 11" xfId="27640" xr:uid="{00000000-0005-0000-0000-000053530000}"/>
    <cellStyle name="Millares 7 12" xfId="27641" xr:uid="{00000000-0005-0000-0000-000054530000}"/>
    <cellStyle name="Millares 7 2" xfId="19975" xr:uid="{00000000-0005-0000-0000-000055530000}"/>
    <cellStyle name="Millares 7 2 10" xfId="27643" xr:uid="{00000000-0005-0000-0000-000056530000}"/>
    <cellStyle name="Millares 7 2 11" xfId="27644" xr:uid="{00000000-0005-0000-0000-000057530000}"/>
    <cellStyle name="Millares 7 2 12" xfId="27642" xr:uid="{00000000-0005-0000-0000-000058530000}"/>
    <cellStyle name="Millares 7 2 2" xfId="24317" xr:uid="{00000000-0005-0000-0000-000059530000}"/>
    <cellStyle name="Millares 7 2 2 2" xfId="27646" xr:uid="{00000000-0005-0000-0000-00005A530000}"/>
    <cellStyle name="Millares 7 2 2 3" xfId="27645" xr:uid="{00000000-0005-0000-0000-00005B530000}"/>
    <cellStyle name="Millares 7 2 3" xfId="27647" xr:uid="{00000000-0005-0000-0000-00005C530000}"/>
    <cellStyle name="Millares 7 2 3 2" xfId="27648" xr:uid="{00000000-0005-0000-0000-00005D530000}"/>
    <cellStyle name="Millares 7 2 4" xfId="27649" xr:uid="{00000000-0005-0000-0000-00005E530000}"/>
    <cellStyle name="Millares 7 2 4 2" xfId="27650" xr:uid="{00000000-0005-0000-0000-00005F530000}"/>
    <cellStyle name="Millares 7 2 5" xfId="27651" xr:uid="{00000000-0005-0000-0000-000060530000}"/>
    <cellStyle name="Millares 7 2 5 2" xfId="27652" xr:uid="{00000000-0005-0000-0000-000061530000}"/>
    <cellStyle name="Millares 7 2 6" xfId="27653" xr:uid="{00000000-0005-0000-0000-000062530000}"/>
    <cellStyle name="Millares 7 2 7" xfId="27654" xr:uid="{00000000-0005-0000-0000-000063530000}"/>
    <cellStyle name="Millares 7 2 8" xfId="27655" xr:uid="{00000000-0005-0000-0000-000064530000}"/>
    <cellStyle name="Millares 7 2 9" xfId="27656" xr:uid="{00000000-0005-0000-0000-000065530000}"/>
    <cellStyle name="Millares 7 3" xfId="16063" xr:uid="{00000000-0005-0000-0000-000066530000}"/>
    <cellStyle name="Millares 7 3 2" xfId="24318" xr:uid="{00000000-0005-0000-0000-000067530000}"/>
    <cellStyle name="Millares 7 4" xfId="20825" xr:uid="{00000000-0005-0000-0000-000068530000}"/>
    <cellStyle name="Millares 7 4 2" xfId="27658" xr:uid="{00000000-0005-0000-0000-000069530000}"/>
    <cellStyle name="Millares 7 4 3" xfId="27657" xr:uid="{00000000-0005-0000-0000-00006A530000}"/>
    <cellStyle name="Millares 7 5" xfId="27659" xr:uid="{00000000-0005-0000-0000-00006B530000}"/>
    <cellStyle name="Millares 7 5 2" xfId="27660" xr:uid="{00000000-0005-0000-0000-00006C530000}"/>
    <cellStyle name="Millares 7 6" xfId="27661" xr:uid="{00000000-0005-0000-0000-00006D530000}"/>
    <cellStyle name="Millares 7 6 2" xfId="27662" xr:uid="{00000000-0005-0000-0000-00006E530000}"/>
    <cellStyle name="Millares 7 7" xfId="27663" xr:uid="{00000000-0005-0000-0000-00006F530000}"/>
    <cellStyle name="Millares 7 8" xfId="27664" xr:uid="{00000000-0005-0000-0000-000070530000}"/>
    <cellStyle name="Millares 7 9" xfId="27665" xr:uid="{00000000-0005-0000-0000-000071530000}"/>
    <cellStyle name="Millares 8" xfId="10041" xr:uid="{00000000-0005-0000-0000-000072530000}"/>
    <cellStyle name="Millares 8 10" xfId="27666" xr:uid="{00000000-0005-0000-0000-000073530000}"/>
    <cellStyle name="Millares 8 11" xfId="27667" xr:uid="{00000000-0005-0000-0000-000074530000}"/>
    <cellStyle name="Millares 8 12" xfId="27668" xr:uid="{00000000-0005-0000-0000-000075530000}"/>
    <cellStyle name="Millares 8 2" xfId="20393" xr:uid="{00000000-0005-0000-0000-000076530000}"/>
    <cellStyle name="Millares 8 2 10" xfId="27669" xr:uid="{00000000-0005-0000-0000-000077530000}"/>
    <cellStyle name="Millares 8 2 11" xfId="27670" xr:uid="{00000000-0005-0000-0000-000078530000}"/>
    <cellStyle name="Millares 8 2 2" xfId="24320" xr:uid="{00000000-0005-0000-0000-000079530000}"/>
    <cellStyle name="Millares 8 2 2 2" xfId="27672" xr:uid="{00000000-0005-0000-0000-00007A530000}"/>
    <cellStyle name="Millares 8 2 2 3" xfId="27671" xr:uid="{00000000-0005-0000-0000-00007B530000}"/>
    <cellStyle name="Millares 8 2 3" xfId="24321" xr:uid="{00000000-0005-0000-0000-00007C530000}"/>
    <cellStyle name="Millares 8 2 3 2" xfId="27673" xr:uid="{00000000-0005-0000-0000-00007D530000}"/>
    <cellStyle name="Millares 8 2 4" xfId="24319" xr:uid="{00000000-0005-0000-0000-00007E530000}"/>
    <cellStyle name="Millares 8 2 4 2" xfId="27675" xr:uid="{00000000-0005-0000-0000-00007F530000}"/>
    <cellStyle name="Millares 8 2 4 3" xfId="27674" xr:uid="{00000000-0005-0000-0000-000080530000}"/>
    <cellStyle name="Millares 8 2 5" xfId="27676" xr:uid="{00000000-0005-0000-0000-000081530000}"/>
    <cellStyle name="Millares 8 2 5 2" xfId="27677" xr:uid="{00000000-0005-0000-0000-000082530000}"/>
    <cellStyle name="Millares 8 2 6" xfId="27678" xr:uid="{00000000-0005-0000-0000-000083530000}"/>
    <cellStyle name="Millares 8 2 7" xfId="27679" xr:uid="{00000000-0005-0000-0000-000084530000}"/>
    <cellStyle name="Millares 8 2 8" xfId="27680" xr:uid="{00000000-0005-0000-0000-000085530000}"/>
    <cellStyle name="Millares 8 2 9" xfId="27681" xr:uid="{00000000-0005-0000-0000-000086530000}"/>
    <cellStyle name="Millares 8 3" xfId="20826" xr:uid="{00000000-0005-0000-0000-000087530000}"/>
    <cellStyle name="Millares 8 3 2" xfId="24323" xr:uid="{00000000-0005-0000-0000-000088530000}"/>
    <cellStyle name="Millares 8 3 2 2" xfId="24324" xr:uid="{00000000-0005-0000-0000-000089530000}"/>
    <cellStyle name="Millares 8 3 2 3" xfId="27682" xr:uid="{00000000-0005-0000-0000-00008A530000}"/>
    <cellStyle name="Millares 8 3 3" xfId="24325" xr:uid="{00000000-0005-0000-0000-00008B530000}"/>
    <cellStyle name="Millares 8 3 4" xfId="24326" xr:uid="{00000000-0005-0000-0000-00008C530000}"/>
    <cellStyle name="Millares 8 3 5" xfId="24322" xr:uid="{00000000-0005-0000-0000-00008D530000}"/>
    <cellStyle name="Millares 8 4" xfId="24327" xr:uid="{00000000-0005-0000-0000-00008E530000}"/>
    <cellStyle name="Millares 8 4 2" xfId="24328" xr:uid="{00000000-0005-0000-0000-00008F530000}"/>
    <cellStyle name="Millares 8 4 2 2" xfId="24329" xr:uid="{00000000-0005-0000-0000-000090530000}"/>
    <cellStyle name="Millares 8 4 2 3" xfId="27684" xr:uid="{00000000-0005-0000-0000-000091530000}"/>
    <cellStyle name="Millares 8 4 3" xfId="24330" xr:uid="{00000000-0005-0000-0000-000092530000}"/>
    <cellStyle name="Millares 8 4 4" xfId="27683" xr:uid="{00000000-0005-0000-0000-000093530000}"/>
    <cellStyle name="Millares 8 5" xfId="24331" xr:uid="{00000000-0005-0000-0000-000094530000}"/>
    <cellStyle name="Millares 8 5 2" xfId="27686" xr:uid="{00000000-0005-0000-0000-000095530000}"/>
    <cellStyle name="Millares 8 5 3" xfId="27685" xr:uid="{00000000-0005-0000-0000-000096530000}"/>
    <cellStyle name="Millares 8 6" xfId="24332" xr:uid="{00000000-0005-0000-0000-000097530000}"/>
    <cellStyle name="Millares 8 6 2" xfId="27687" xr:uid="{00000000-0005-0000-0000-000098530000}"/>
    <cellStyle name="Millares 8 7" xfId="27688" xr:uid="{00000000-0005-0000-0000-000099530000}"/>
    <cellStyle name="Millares 8 8" xfId="27689" xr:uid="{00000000-0005-0000-0000-00009A530000}"/>
    <cellStyle name="Millares 8 9" xfId="27690" xr:uid="{00000000-0005-0000-0000-00009B530000}"/>
    <cellStyle name="Millares 9" xfId="10890" xr:uid="{00000000-0005-0000-0000-00009C530000}"/>
    <cellStyle name="Millares 9 2" xfId="20408" xr:uid="{00000000-0005-0000-0000-00009D530000}"/>
    <cellStyle name="Millares 9 2 2" xfId="24333" xr:uid="{00000000-0005-0000-0000-00009E530000}"/>
    <cellStyle name="Millares 9 2 2 2" xfId="27693" xr:uid="{00000000-0005-0000-0000-00009F530000}"/>
    <cellStyle name="Millares 9 2 3" xfId="27692" xr:uid="{00000000-0005-0000-0000-0000A0530000}"/>
    <cellStyle name="Millares 9 3" xfId="24334" xr:uid="{00000000-0005-0000-0000-0000A1530000}"/>
    <cellStyle name="Millares 9 3 2" xfId="27694" xr:uid="{00000000-0005-0000-0000-0000A2530000}"/>
    <cellStyle name="Millares 9 4" xfId="24335" xr:uid="{00000000-0005-0000-0000-0000A3530000}"/>
    <cellStyle name="Millares 9 5" xfId="27691" xr:uid="{00000000-0005-0000-0000-0000A4530000}"/>
    <cellStyle name="Milliers [0]_2.10 Control presupuestario300701" xfId="3023" xr:uid="{00000000-0005-0000-0000-0000A5530000}"/>
    <cellStyle name="Milliers_2.10 Control presupuestario300701" xfId="3024" xr:uid="{00000000-0005-0000-0000-0000A6530000}"/>
    <cellStyle name="Millions" xfId="3025" xr:uid="{00000000-0005-0000-0000-0000A7530000}"/>
    <cellStyle name="Millions 2" xfId="10043" xr:uid="{00000000-0005-0000-0000-0000A8530000}"/>
    <cellStyle name="Millions 2 2" xfId="19976" xr:uid="{00000000-0005-0000-0000-0000A9530000}"/>
    <cellStyle name="Millions 2 3" xfId="16064" xr:uid="{00000000-0005-0000-0000-0000AA530000}"/>
    <cellStyle name="Millions 3" xfId="12799" xr:uid="{00000000-0005-0000-0000-0000AB530000}"/>
    <cellStyle name="Millions 4" xfId="10042" xr:uid="{00000000-0005-0000-0000-0000AC530000}"/>
    <cellStyle name="Moneda 10" xfId="24336" xr:uid="{00000000-0005-0000-0000-0000AD530000}"/>
    <cellStyle name="Moneda 10 2" xfId="24337" xr:uid="{00000000-0005-0000-0000-0000AE530000}"/>
    <cellStyle name="Moneda 10 3" xfId="24338" xr:uid="{00000000-0005-0000-0000-0000AF530000}"/>
    <cellStyle name="Moneda 10 4" xfId="24339" xr:uid="{00000000-0005-0000-0000-0000B0530000}"/>
    <cellStyle name="Moneda 11" xfId="24340" xr:uid="{00000000-0005-0000-0000-0000B1530000}"/>
    <cellStyle name="Moneda 11 2" xfId="24341" xr:uid="{00000000-0005-0000-0000-0000B2530000}"/>
    <cellStyle name="Moneda 11 3" xfId="24342" xr:uid="{00000000-0005-0000-0000-0000B3530000}"/>
    <cellStyle name="Moneda 12" xfId="24343" xr:uid="{00000000-0005-0000-0000-0000B4530000}"/>
    <cellStyle name="Moneda 12 2" xfId="24344" xr:uid="{00000000-0005-0000-0000-0000B5530000}"/>
    <cellStyle name="Moneda 12 2 2" xfId="24345" xr:uid="{00000000-0005-0000-0000-0000B6530000}"/>
    <cellStyle name="Moneda 13" xfId="24346" xr:uid="{00000000-0005-0000-0000-0000B7530000}"/>
    <cellStyle name="Moneda 13 2" xfId="24347" xr:uid="{00000000-0005-0000-0000-0000B8530000}"/>
    <cellStyle name="Moneda 14" xfId="24348" xr:uid="{00000000-0005-0000-0000-0000B9530000}"/>
    <cellStyle name="Moneda 14 2" xfId="24349" xr:uid="{00000000-0005-0000-0000-0000BA530000}"/>
    <cellStyle name="Moneda 15" xfId="24350" xr:uid="{00000000-0005-0000-0000-0000BB530000}"/>
    <cellStyle name="Moneda 2" xfId="24351" xr:uid="{00000000-0005-0000-0000-0000BC530000}"/>
    <cellStyle name="Moneda 2 2" xfId="24352" xr:uid="{00000000-0005-0000-0000-0000BD530000}"/>
    <cellStyle name="Moneda 2 2 2" xfId="24353" xr:uid="{00000000-0005-0000-0000-0000BE530000}"/>
    <cellStyle name="Moneda 2 2 2 2" xfId="24354" xr:uid="{00000000-0005-0000-0000-0000BF530000}"/>
    <cellStyle name="Moneda 2 2 2 3" xfId="24355" xr:uid="{00000000-0005-0000-0000-0000C0530000}"/>
    <cellStyle name="Moneda 2 2 3" xfId="24356" xr:uid="{00000000-0005-0000-0000-0000C1530000}"/>
    <cellStyle name="Moneda 2 2 4" xfId="24357" xr:uid="{00000000-0005-0000-0000-0000C2530000}"/>
    <cellStyle name="Moneda 2 3" xfId="24358" xr:uid="{00000000-0005-0000-0000-0000C3530000}"/>
    <cellStyle name="Moneda 2 3 2" xfId="24359" xr:uid="{00000000-0005-0000-0000-0000C4530000}"/>
    <cellStyle name="Moneda 2 3 3" xfId="24360" xr:uid="{00000000-0005-0000-0000-0000C5530000}"/>
    <cellStyle name="Moneda 2 4" xfId="24361" xr:uid="{00000000-0005-0000-0000-0000C6530000}"/>
    <cellStyle name="Moneda 2 4 2" xfId="24362" xr:uid="{00000000-0005-0000-0000-0000C7530000}"/>
    <cellStyle name="Moneda 2 4 3" xfId="24363" xr:uid="{00000000-0005-0000-0000-0000C8530000}"/>
    <cellStyle name="Moneda 2 5" xfId="24364" xr:uid="{00000000-0005-0000-0000-0000C9530000}"/>
    <cellStyle name="Moneda 2 5 2" xfId="24365" xr:uid="{00000000-0005-0000-0000-0000CA530000}"/>
    <cellStyle name="Moneda 2 5 2 2" xfId="24366" xr:uid="{00000000-0005-0000-0000-0000CB530000}"/>
    <cellStyle name="Moneda 2 5 3" xfId="24367" xr:uid="{00000000-0005-0000-0000-0000CC530000}"/>
    <cellStyle name="Moneda 2 5 3 2" xfId="24368" xr:uid="{00000000-0005-0000-0000-0000CD530000}"/>
    <cellStyle name="Moneda 2 5 3 2 2" xfId="24369" xr:uid="{00000000-0005-0000-0000-0000CE530000}"/>
    <cellStyle name="Moneda 2 5 3 3" xfId="24370" xr:uid="{00000000-0005-0000-0000-0000CF530000}"/>
    <cellStyle name="Moneda 2 5 3 4" xfId="24371" xr:uid="{00000000-0005-0000-0000-0000D0530000}"/>
    <cellStyle name="Moneda 2 6" xfId="24372" xr:uid="{00000000-0005-0000-0000-0000D1530000}"/>
    <cellStyle name="Moneda 2 7" xfId="24373" xr:uid="{00000000-0005-0000-0000-0000D2530000}"/>
    <cellStyle name="Moneda 2_EGM-PGD (Diario Qué!)" xfId="24374" xr:uid="{00000000-0005-0000-0000-0000D3530000}"/>
    <cellStyle name="Moneda 3" xfId="24375" xr:uid="{00000000-0005-0000-0000-0000D4530000}"/>
    <cellStyle name="Moneda 3 2" xfId="24376" xr:uid="{00000000-0005-0000-0000-0000D5530000}"/>
    <cellStyle name="Moneda 4" xfId="24377" xr:uid="{00000000-0005-0000-0000-0000D6530000}"/>
    <cellStyle name="Moneda 4 2" xfId="24378" xr:uid="{00000000-0005-0000-0000-0000D7530000}"/>
    <cellStyle name="Moneda 4 2 2" xfId="24379" xr:uid="{00000000-0005-0000-0000-0000D8530000}"/>
    <cellStyle name="Moneda 4 2 2 2" xfId="24380" xr:uid="{00000000-0005-0000-0000-0000D9530000}"/>
    <cellStyle name="Moneda 4 2 2 3" xfId="24381" xr:uid="{00000000-0005-0000-0000-0000DA530000}"/>
    <cellStyle name="Moneda 4 2 3" xfId="24382" xr:uid="{00000000-0005-0000-0000-0000DB530000}"/>
    <cellStyle name="Moneda 4 2 4" xfId="24383" xr:uid="{00000000-0005-0000-0000-0000DC530000}"/>
    <cellStyle name="Moneda 4 3" xfId="24384" xr:uid="{00000000-0005-0000-0000-0000DD530000}"/>
    <cellStyle name="Moneda 4 3 2" xfId="24385" xr:uid="{00000000-0005-0000-0000-0000DE530000}"/>
    <cellStyle name="Moneda 4 3 3" xfId="24386" xr:uid="{00000000-0005-0000-0000-0000DF530000}"/>
    <cellStyle name="Moneda 4 4" xfId="24387" xr:uid="{00000000-0005-0000-0000-0000E0530000}"/>
    <cellStyle name="Moneda 4 5" xfId="24388" xr:uid="{00000000-0005-0000-0000-0000E1530000}"/>
    <cellStyle name="Moneda 5" xfId="24389" xr:uid="{00000000-0005-0000-0000-0000E2530000}"/>
    <cellStyle name="Moneda 5 2" xfId="24390" xr:uid="{00000000-0005-0000-0000-0000E3530000}"/>
    <cellStyle name="Moneda 5 2 2" xfId="24391" xr:uid="{00000000-0005-0000-0000-0000E4530000}"/>
    <cellStyle name="Moneda 5 2 2 2" xfId="24392" xr:uid="{00000000-0005-0000-0000-0000E5530000}"/>
    <cellStyle name="Moneda 5 2 2 3" xfId="24393" xr:uid="{00000000-0005-0000-0000-0000E6530000}"/>
    <cellStyle name="Moneda 5 2 3" xfId="24394" xr:uid="{00000000-0005-0000-0000-0000E7530000}"/>
    <cellStyle name="Moneda 5 2 3 2" xfId="24395" xr:uid="{00000000-0005-0000-0000-0000E8530000}"/>
    <cellStyle name="Moneda 5 2 3 2 2" xfId="24396" xr:uid="{00000000-0005-0000-0000-0000E9530000}"/>
    <cellStyle name="Moneda 5 2 3 3" xfId="24397" xr:uid="{00000000-0005-0000-0000-0000EA530000}"/>
    <cellStyle name="Moneda 5 2 3 4" xfId="24398" xr:uid="{00000000-0005-0000-0000-0000EB530000}"/>
    <cellStyle name="Moneda 5 2 4" xfId="24399" xr:uid="{00000000-0005-0000-0000-0000EC530000}"/>
    <cellStyle name="Moneda 5 2 4 2" xfId="24400" xr:uid="{00000000-0005-0000-0000-0000ED530000}"/>
    <cellStyle name="Moneda 5 2 4 2 2" xfId="24401" xr:uid="{00000000-0005-0000-0000-0000EE530000}"/>
    <cellStyle name="Moneda 5 2 4 3" xfId="24402" xr:uid="{00000000-0005-0000-0000-0000EF530000}"/>
    <cellStyle name="Moneda 5 2 5" xfId="24403" xr:uid="{00000000-0005-0000-0000-0000F0530000}"/>
    <cellStyle name="Moneda 5 2 6" xfId="24404" xr:uid="{00000000-0005-0000-0000-0000F1530000}"/>
    <cellStyle name="Moneda 5 3" xfId="24405" xr:uid="{00000000-0005-0000-0000-0000F2530000}"/>
    <cellStyle name="Moneda 5 4" xfId="24406" xr:uid="{00000000-0005-0000-0000-0000F3530000}"/>
    <cellStyle name="Moneda 6" xfId="24407" xr:uid="{00000000-0005-0000-0000-0000F4530000}"/>
    <cellStyle name="Moneda 6 2" xfId="24408" xr:uid="{00000000-0005-0000-0000-0000F5530000}"/>
    <cellStyle name="Moneda 6 3" xfId="24409" xr:uid="{00000000-0005-0000-0000-0000F6530000}"/>
    <cellStyle name="Moneda 7" xfId="24410" xr:uid="{00000000-0005-0000-0000-0000F7530000}"/>
    <cellStyle name="Moneda 7 2" xfId="24411" xr:uid="{00000000-0005-0000-0000-0000F8530000}"/>
    <cellStyle name="Moneda 7 2 2" xfId="24412" xr:uid="{00000000-0005-0000-0000-0000F9530000}"/>
    <cellStyle name="Moneda 7 2 3" xfId="24413" xr:uid="{00000000-0005-0000-0000-0000FA530000}"/>
    <cellStyle name="Moneda 7 3" xfId="24414" xr:uid="{00000000-0005-0000-0000-0000FB530000}"/>
    <cellStyle name="Moneda 7 3 2" xfId="24415" xr:uid="{00000000-0005-0000-0000-0000FC530000}"/>
    <cellStyle name="Moneda 7 3 2 2" xfId="24416" xr:uid="{00000000-0005-0000-0000-0000FD530000}"/>
    <cellStyle name="Moneda 7 3 3" xfId="24417" xr:uid="{00000000-0005-0000-0000-0000FE530000}"/>
    <cellStyle name="Moneda 7 3 4" xfId="24418" xr:uid="{00000000-0005-0000-0000-0000FF530000}"/>
    <cellStyle name="Moneda 7 4" xfId="24419" xr:uid="{00000000-0005-0000-0000-000000540000}"/>
    <cellStyle name="Moneda 7 4 2" xfId="24420" xr:uid="{00000000-0005-0000-0000-000001540000}"/>
    <cellStyle name="Moneda 7 4 2 2" xfId="24421" xr:uid="{00000000-0005-0000-0000-000002540000}"/>
    <cellStyle name="Moneda 7 4 3" xfId="24422" xr:uid="{00000000-0005-0000-0000-000003540000}"/>
    <cellStyle name="Moneda 7 5" xfId="24423" xr:uid="{00000000-0005-0000-0000-000004540000}"/>
    <cellStyle name="Moneda 7 6" xfId="24424" xr:uid="{00000000-0005-0000-0000-000005540000}"/>
    <cellStyle name="Moneda 8" xfId="24425" xr:uid="{00000000-0005-0000-0000-000006540000}"/>
    <cellStyle name="Moneda 8 2" xfId="24426" xr:uid="{00000000-0005-0000-0000-000007540000}"/>
    <cellStyle name="Moneda 8 3" xfId="24427" xr:uid="{00000000-0005-0000-0000-000008540000}"/>
    <cellStyle name="Moneda 9" xfId="24428" xr:uid="{00000000-0005-0000-0000-000009540000}"/>
    <cellStyle name="Moneda 9 2" xfId="24429" xr:uid="{00000000-0005-0000-0000-00000A540000}"/>
    <cellStyle name="Moneda 9 3" xfId="24430" xr:uid="{00000000-0005-0000-0000-00000B540000}"/>
    <cellStyle name="Monétaire [0]_2.10 Control presupuestario300701" xfId="3026" xr:uid="{00000000-0005-0000-0000-00000C540000}"/>
    <cellStyle name="Monétaire_2.10 Control presupuestario300701" xfId="3027" xr:uid="{00000000-0005-0000-0000-00000D540000}"/>
    <cellStyle name="Money" xfId="3028" xr:uid="{00000000-0005-0000-0000-00000E540000}"/>
    <cellStyle name="Money 2" xfId="10045" xr:uid="{00000000-0005-0000-0000-00000F540000}"/>
    <cellStyle name="Money 2 2" xfId="19977" xr:uid="{00000000-0005-0000-0000-000010540000}"/>
    <cellStyle name="Money 2 3" xfId="16065" xr:uid="{00000000-0005-0000-0000-000011540000}"/>
    <cellStyle name="Money 3" xfId="12800" xr:uid="{00000000-0005-0000-0000-000012540000}"/>
    <cellStyle name="Money 4" xfId="10044" xr:uid="{00000000-0005-0000-0000-000013540000}"/>
    <cellStyle name="multiple" xfId="3029" xr:uid="{00000000-0005-0000-0000-000014540000}"/>
    <cellStyle name="Multiple [0]" xfId="3030" xr:uid="{00000000-0005-0000-0000-000015540000}"/>
    <cellStyle name="Multiple [0] 2" xfId="10048" xr:uid="{00000000-0005-0000-0000-000016540000}"/>
    <cellStyle name="Multiple [0] 2 2" xfId="19979" xr:uid="{00000000-0005-0000-0000-000017540000}"/>
    <cellStyle name="Multiple [0] 2 3" xfId="16067" xr:uid="{00000000-0005-0000-0000-000018540000}"/>
    <cellStyle name="Multiple [0] 3" xfId="12802" xr:uid="{00000000-0005-0000-0000-000019540000}"/>
    <cellStyle name="Multiple [0] 4" xfId="10047" xr:uid="{00000000-0005-0000-0000-00001A540000}"/>
    <cellStyle name="Multiple [1]" xfId="3031" xr:uid="{00000000-0005-0000-0000-00001B540000}"/>
    <cellStyle name="Multiple [1] 2" xfId="10050" xr:uid="{00000000-0005-0000-0000-00001C540000}"/>
    <cellStyle name="Multiple [1] 2 2" xfId="19980" xr:uid="{00000000-0005-0000-0000-00001D540000}"/>
    <cellStyle name="Multiple [1] 2 3" xfId="16068" xr:uid="{00000000-0005-0000-0000-00001E540000}"/>
    <cellStyle name="Multiple [1] 3" xfId="12803" xr:uid="{00000000-0005-0000-0000-00001F540000}"/>
    <cellStyle name="Multiple [1] 4" xfId="10049" xr:uid="{00000000-0005-0000-0000-000020540000}"/>
    <cellStyle name="multiple 10" xfId="27937" xr:uid="{00000000-0005-0000-0000-000021540000}"/>
    <cellStyle name="multiple 11" xfId="27930" xr:uid="{00000000-0005-0000-0000-000022540000}"/>
    <cellStyle name="multiple 2" xfId="10051" xr:uid="{00000000-0005-0000-0000-000023540000}"/>
    <cellStyle name="multiple 2 2" xfId="19978" xr:uid="{00000000-0005-0000-0000-000024540000}"/>
    <cellStyle name="multiple 2 3" xfId="16066" xr:uid="{00000000-0005-0000-0000-000025540000}"/>
    <cellStyle name="multiple 3" xfId="20383" xr:uid="{00000000-0005-0000-0000-000026540000}"/>
    <cellStyle name="multiple 4" xfId="12801" xr:uid="{00000000-0005-0000-0000-000027540000}"/>
    <cellStyle name="multiple 5" xfId="20428" xr:uid="{00000000-0005-0000-0000-000028540000}"/>
    <cellStyle name="multiple 6" xfId="20629" xr:uid="{00000000-0005-0000-0000-000029540000}"/>
    <cellStyle name="multiple 7" xfId="20750" xr:uid="{00000000-0005-0000-0000-00002A540000}"/>
    <cellStyle name="multiple 8" xfId="23279" xr:uid="{00000000-0005-0000-0000-00002B540000}"/>
    <cellStyle name="multiple 9" xfId="10046" xr:uid="{00000000-0005-0000-0000-00002C540000}"/>
    <cellStyle name="Multiple, 1 dec" xfId="3032" xr:uid="{00000000-0005-0000-0000-00002D540000}"/>
    <cellStyle name="Multiple, 1 dec 2" xfId="10053" xr:uid="{00000000-0005-0000-0000-00002E540000}"/>
    <cellStyle name="Multiple, 1 dec 2 2" xfId="19981" xr:uid="{00000000-0005-0000-0000-00002F540000}"/>
    <cellStyle name="Multiple, 1 dec 2 3" xfId="16069" xr:uid="{00000000-0005-0000-0000-000030540000}"/>
    <cellStyle name="Multiple, 1 dec 3" xfId="12804" xr:uid="{00000000-0005-0000-0000-000031540000}"/>
    <cellStyle name="Multiple, 1 dec 4" xfId="10052" xr:uid="{00000000-0005-0000-0000-000032540000}"/>
    <cellStyle name="Multiple, 2 dec" xfId="3033" xr:uid="{00000000-0005-0000-0000-000033540000}"/>
    <cellStyle name="Multiple, 2 dec 2" xfId="10055" xr:uid="{00000000-0005-0000-0000-000034540000}"/>
    <cellStyle name="Multiple, 2 dec 2 2" xfId="19982" xr:uid="{00000000-0005-0000-0000-000035540000}"/>
    <cellStyle name="Multiple, 2 dec 2 3" xfId="16070" xr:uid="{00000000-0005-0000-0000-000036540000}"/>
    <cellStyle name="Multiple, 2 dec 3" xfId="12805" xr:uid="{00000000-0005-0000-0000-000037540000}"/>
    <cellStyle name="Multiple, 2 dec 4" xfId="10054" xr:uid="{00000000-0005-0000-0000-000038540000}"/>
    <cellStyle name="multiple_Celtel Summary Numbers - Aug 2004" xfId="3034" xr:uid="{00000000-0005-0000-0000-000039540000}"/>
    <cellStyle name="Multiple1" xfId="3035" xr:uid="{00000000-0005-0000-0000-00003A540000}"/>
    <cellStyle name="Multiple1 2" xfId="3036" xr:uid="{00000000-0005-0000-0000-00003B540000}"/>
    <cellStyle name="Multiple1 2 2" xfId="19983" xr:uid="{00000000-0005-0000-0000-00003C540000}"/>
    <cellStyle name="Multiple1 2 3" xfId="16071" xr:uid="{00000000-0005-0000-0000-00003D540000}"/>
    <cellStyle name="Multiple1 2 4" xfId="10057" xr:uid="{00000000-0005-0000-0000-00003E540000}"/>
    <cellStyle name="Multiple1 3" xfId="10058" xr:uid="{00000000-0005-0000-0000-00003F540000}"/>
    <cellStyle name="Multiple1 3 2" xfId="22888" xr:uid="{00000000-0005-0000-0000-000040540000}"/>
    <cellStyle name="Multiple1 4" xfId="12806" xr:uid="{00000000-0005-0000-0000-000041540000}"/>
    <cellStyle name="Multiple1 5" xfId="10056" xr:uid="{00000000-0005-0000-0000-000042540000}"/>
    <cellStyle name="Multiple2" xfId="3037" xr:uid="{00000000-0005-0000-0000-000043540000}"/>
    <cellStyle name="Multiple2 2" xfId="3038" xr:uid="{00000000-0005-0000-0000-000044540000}"/>
    <cellStyle name="Multiple2 2 2" xfId="10061" xr:uid="{00000000-0005-0000-0000-000045540000}"/>
    <cellStyle name="Multiple2 2 2 2" xfId="19985" xr:uid="{00000000-0005-0000-0000-000046540000}"/>
    <cellStyle name="Multiple2 2 2 3" xfId="16073" xr:uid="{00000000-0005-0000-0000-000047540000}"/>
    <cellStyle name="Multiple2 2 3" xfId="17355" xr:uid="{00000000-0005-0000-0000-000048540000}"/>
    <cellStyle name="Multiple2 2 4" xfId="12808" xr:uid="{00000000-0005-0000-0000-000049540000}"/>
    <cellStyle name="Multiple2 2 5" xfId="10060" xr:uid="{00000000-0005-0000-0000-00004A540000}"/>
    <cellStyle name="Multiple2 3" xfId="10062" xr:uid="{00000000-0005-0000-0000-00004B540000}"/>
    <cellStyle name="Multiple2 3 2" xfId="19986" xr:uid="{00000000-0005-0000-0000-00004C540000}"/>
    <cellStyle name="Multiple2 3 3" xfId="16074" xr:uid="{00000000-0005-0000-0000-00004D540000}"/>
    <cellStyle name="Multiple2 4" xfId="10063" xr:uid="{00000000-0005-0000-0000-00004E540000}"/>
    <cellStyle name="Multiple2 4 2" xfId="19984" xr:uid="{00000000-0005-0000-0000-00004F540000}"/>
    <cellStyle name="Multiple2 4 3" xfId="16072" xr:uid="{00000000-0005-0000-0000-000050540000}"/>
    <cellStyle name="Multiple2 5" xfId="10064" xr:uid="{00000000-0005-0000-0000-000051540000}"/>
    <cellStyle name="Multiple2 5 2" xfId="22889" xr:uid="{00000000-0005-0000-0000-000052540000}"/>
    <cellStyle name="Multiple2 6" xfId="12807" xr:uid="{00000000-0005-0000-0000-000053540000}"/>
    <cellStyle name="Multiple2 7" xfId="10059" xr:uid="{00000000-0005-0000-0000-000054540000}"/>
    <cellStyle name="Name" xfId="3039" xr:uid="{00000000-0005-0000-0000-000055540000}"/>
    <cellStyle name="Name 2" xfId="10066" xr:uid="{00000000-0005-0000-0000-000056540000}"/>
    <cellStyle name="Name 2 2" xfId="19987" xr:uid="{00000000-0005-0000-0000-000057540000}"/>
    <cellStyle name="Name 2 3" xfId="16075" xr:uid="{00000000-0005-0000-0000-000058540000}"/>
    <cellStyle name="Name 3" xfId="12809" xr:uid="{00000000-0005-0000-0000-000059540000}"/>
    <cellStyle name="Name 4" xfId="10065" xr:uid="{00000000-0005-0000-0000-00005A540000}"/>
    <cellStyle name="neg" xfId="3040" xr:uid="{00000000-0005-0000-0000-00005B540000}"/>
    <cellStyle name="neg 2" xfId="10068" xr:uid="{00000000-0005-0000-0000-00005C540000}"/>
    <cellStyle name="neg 2 2" xfId="19988" xr:uid="{00000000-0005-0000-0000-00005D540000}"/>
    <cellStyle name="neg 2 3" xfId="16076" xr:uid="{00000000-0005-0000-0000-00005E540000}"/>
    <cellStyle name="neg 3" xfId="12810" xr:uid="{00000000-0005-0000-0000-00005F540000}"/>
    <cellStyle name="neg 4" xfId="10067" xr:uid="{00000000-0005-0000-0000-000060540000}"/>
    <cellStyle name="Neutral 2" xfId="3042" xr:uid="{00000000-0005-0000-0000-000061540000}"/>
    <cellStyle name="Neutral 2 2" xfId="10071" xr:uid="{00000000-0005-0000-0000-000062540000}"/>
    <cellStyle name="Neutral 2 2 2" xfId="19989" xr:uid="{00000000-0005-0000-0000-000063540000}"/>
    <cellStyle name="Neutral 2 2 2 2" xfId="26621" xr:uid="{00000000-0005-0000-0000-000064540000}"/>
    <cellStyle name="Neutral 2 2 3" xfId="16077" xr:uid="{00000000-0005-0000-0000-000065540000}"/>
    <cellStyle name="Neutral 2 2 4" xfId="20733" xr:uid="{00000000-0005-0000-0000-000066540000}"/>
    <cellStyle name="Neutral 2 2 5" xfId="27695" xr:uid="{00000000-0005-0000-0000-000067540000}"/>
    <cellStyle name="Neutral 2 3" xfId="12812" xr:uid="{00000000-0005-0000-0000-000068540000}"/>
    <cellStyle name="Neutral 2 3 2" xfId="23072" xr:uid="{00000000-0005-0000-0000-000069540000}"/>
    <cellStyle name="Neutral 2 3 2 2" xfId="26622" xr:uid="{00000000-0005-0000-0000-00006A540000}"/>
    <cellStyle name="Neutral 2 4" xfId="20446" xr:uid="{00000000-0005-0000-0000-00006B540000}"/>
    <cellStyle name="Neutral 2 4 2" xfId="26620" xr:uid="{00000000-0005-0000-0000-00006C540000}"/>
    <cellStyle name="Neutral 2 5" xfId="10070" xr:uid="{00000000-0005-0000-0000-00006D540000}"/>
    <cellStyle name="Neutral 3" xfId="3043" xr:uid="{00000000-0005-0000-0000-00006E540000}"/>
    <cellStyle name="Neutral 3 2" xfId="10073" xr:uid="{00000000-0005-0000-0000-00006F540000}"/>
    <cellStyle name="Neutral 3 2 2" xfId="19990" xr:uid="{00000000-0005-0000-0000-000070540000}"/>
    <cellStyle name="Neutral 3 2 2 2" xfId="26624" xr:uid="{00000000-0005-0000-0000-000071540000}"/>
    <cellStyle name="Neutral 3 2 3" xfId="16078" xr:uid="{00000000-0005-0000-0000-000072540000}"/>
    <cellStyle name="Neutral 3 3" xfId="12813" xr:uid="{00000000-0005-0000-0000-000073540000}"/>
    <cellStyle name="Neutral 3 3 2" xfId="26623" xr:uid="{00000000-0005-0000-0000-000074540000}"/>
    <cellStyle name="Neutral 3 4" xfId="10072" xr:uid="{00000000-0005-0000-0000-000075540000}"/>
    <cellStyle name="Neutral 4" xfId="3044" xr:uid="{00000000-0005-0000-0000-000076540000}"/>
    <cellStyle name="Neutral 4 2" xfId="10075" xr:uid="{00000000-0005-0000-0000-000077540000}"/>
    <cellStyle name="Neutral 4 2 2" xfId="19991" xr:uid="{00000000-0005-0000-0000-000078540000}"/>
    <cellStyle name="Neutral 4 2 3" xfId="16079" xr:uid="{00000000-0005-0000-0000-000079540000}"/>
    <cellStyle name="Neutral 4 3" xfId="12814" xr:uid="{00000000-0005-0000-0000-00007A540000}"/>
    <cellStyle name="Neutral 4 4" xfId="10074" xr:uid="{00000000-0005-0000-0000-00007B540000}"/>
    <cellStyle name="Neutral 5" xfId="3041" xr:uid="{00000000-0005-0000-0000-00007C540000}"/>
    <cellStyle name="Neutral 5 2" xfId="19992" xr:uid="{00000000-0005-0000-0000-00007D540000}"/>
    <cellStyle name="Neutral 5 3" xfId="16080" xr:uid="{00000000-0005-0000-0000-00007E540000}"/>
    <cellStyle name="Neutral 5 4" xfId="20827" xr:uid="{00000000-0005-0000-0000-00007F540000}"/>
    <cellStyle name="Neutral 5 5" xfId="10076" xr:uid="{00000000-0005-0000-0000-000080540000}"/>
    <cellStyle name="Neutral 6" xfId="12811" xr:uid="{00000000-0005-0000-0000-000081540000}"/>
    <cellStyle name="Neutral 6 2" xfId="20828" xr:uid="{00000000-0005-0000-0000-000082540000}"/>
    <cellStyle name="Neutral 7" xfId="10069" xr:uid="{00000000-0005-0000-0000-000083540000}"/>
    <cellStyle name="NewColumnHeaderNormal" xfId="3045" xr:uid="{00000000-0005-0000-0000-000084540000}"/>
    <cellStyle name="NewColumnHeaderNormal 2" xfId="10078" xr:uid="{00000000-0005-0000-0000-000085540000}"/>
    <cellStyle name="NewColumnHeaderNormal 2 2" xfId="19993" xr:uid="{00000000-0005-0000-0000-000086540000}"/>
    <cellStyle name="NewColumnHeaderNormal 2 3" xfId="16081" xr:uid="{00000000-0005-0000-0000-000087540000}"/>
    <cellStyle name="NewColumnHeaderNormal 3" xfId="12815" xr:uid="{00000000-0005-0000-0000-000088540000}"/>
    <cellStyle name="NewColumnHeaderNormal 4" xfId="10077" xr:uid="{00000000-0005-0000-0000-000089540000}"/>
    <cellStyle name="NewSectionHeaderNormal" xfId="3046" xr:uid="{00000000-0005-0000-0000-00008A540000}"/>
    <cellStyle name="NewSectionHeaderNormal 2" xfId="3047" xr:uid="{00000000-0005-0000-0000-00008B540000}"/>
    <cellStyle name="NewSectionHeaderNormal 2 2" xfId="10081" xr:uid="{00000000-0005-0000-0000-00008C540000}"/>
    <cellStyle name="NewSectionHeaderNormal 2 2 2" xfId="19995" xr:uid="{00000000-0005-0000-0000-00008D540000}"/>
    <cellStyle name="NewSectionHeaderNormal 2 2 3" xfId="16083" xr:uid="{00000000-0005-0000-0000-00008E540000}"/>
    <cellStyle name="NewSectionHeaderNormal 2 3" xfId="12817" xr:uid="{00000000-0005-0000-0000-00008F540000}"/>
    <cellStyle name="NewSectionHeaderNormal 2 4" xfId="10080" xr:uid="{00000000-0005-0000-0000-000090540000}"/>
    <cellStyle name="NewSectionHeaderNormal 3" xfId="10082" xr:uid="{00000000-0005-0000-0000-000091540000}"/>
    <cellStyle name="NewSectionHeaderNormal 3 2" xfId="19994" xr:uid="{00000000-0005-0000-0000-000092540000}"/>
    <cellStyle name="NewSectionHeaderNormal 3 3" xfId="16082" xr:uid="{00000000-0005-0000-0000-000093540000}"/>
    <cellStyle name="NewSectionHeaderNormal 4" xfId="10083" xr:uid="{00000000-0005-0000-0000-000094540000}"/>
    <cellStyle name="NewSectionHeaderNormal 4 2" xfId="22890" xr:uid="{00000000-0005-0000-0000-000095540000}"/>
    <cellStyle name="NewSectionHeaderNormal 5" xfId="12816" xr:uid="{00000000-0005-0000-0000-000096540000}"/>
    <cellStyle name="NewSectionHeaderNormal 6" xfId="10079" xr:uid="{00000000-0005-0000-0000-000097540000}"/>
    <cellStyle name="NewTitleNormal" xfId="3048" xr:uid="{00000000-0005-0000-0000-000098540000}"/>
    <cellStyle name="NewTitleNormal 2" xfId="10085" xr:uid="{00000000-0005-0000-0000-000099540000}"/>
    <cellStyle name="NewTitleNormal 2 2" xfId="19996" xr:uid="{00000000-0005-0000-0000-00009A540000}"/>
    <cellStyle name="NewTitleNormal 2 3" xfId="16084" xr:uid="{00000000-0005-0000-0000-00009B540000}"/>
    <cellStyle name="NewTitleNormal 3" xfId="12818" xr:uid="{00000000-0005-0000-0000-00009C540000}"/>
    <cellStyle name="NewTitleNormal 4" xfId="10084" xr:uid="{00000000-0005-0000-0000-00009D540000}"/>
    <cellStyle name="no dec" xfId="3049" xr:uid="{00000000-0005-0000-0000-00009E540000}"/>
    <cellStyle name="no dec 2" xfId="10087" xr:uid="{00000000-0005-0000-0000-00009F540000}"/>
    <cellStyle name="no dec 2 2" xfId="19997" xr:uid="{00000000-0005-0000-0000-0000A0540000}"/>
    <cellStyle name="no dec 2 3" xfId="16085" xr:uid="{00000000-0005-0000-0000-0000A1540000}"/>
    <cellStyle name="no dec 3" xfId="12819" xr:uid="{00000000-0005-0000-0000-0000A2540000}"/>
    <cellStyle name="no dec 4" xfId="10086" xr:uid="{00000000-0005-0000-0000-0000A3540000}"/>
    <cellStyle name="nonmultiple" xfId="3050" xr:uid="{00000000-0005-0000-0000-0000A4540000}"/>
    <cellStyle name="nonmultiple 2" xfId="3051" xr:uid="{00000000-0005-0000-0000-0000A5540000}"/>
    <cellStyle name="nonmultiple 2 2" xfId="10090" xr:uid="{00000000-0005-0000-0000-0000A6540000}"/>
    <cellStyle name="nonmultiple 2 2 2" xfId="19999" xr:uid="{00000000-0005-0000-0000-0000A7540000}"/>
    <cellStyle name="nonmultiple 2 2 3" xfId="16087" xr:uid="{00000000-0005-0000-0000-0000A8540000}"/>
    <cellStyle name="nonmultiple 2 3" xfId="17356" xr:uid="{00000000-0005-0000-0000-0000A9540000}"/>
    <cellStyle name="nonmultiple 2 4" xfId="12821" xr:uid="{00000000-0005-0000-0000-0000AA540000}"/>
    <cellStyle name="nonmultiple 2 5" xfId="10089" xr:uid="{00000000-0005-0000-0000-0000AB540000}"/>
    <cellStyle name="nonmultiple 3" xfId="10091" xr:uid="{00000000-0005-0000-0000-0000AC540000}"/>
    <cellStyle name="nonmultiple 3 2" xfId="20000" xr:uid="{00000000-0005-0000-0000-0000AD540000}"/>
    <cellStyle name="nonmultiple 3 3" xfId="16088" xr:uid="{00000000-0005-0000-0000-0000AE540000}"/>
    <cellStyle name="nonmultiple 4" xfId="10092" xr:uid="{00000000-0005-0000-0000-0000AF540000}"/>
    <cellStyle name="nonmultiple 4 2" xfId="19998" xr:uid="{00000000-0005-0000-0000-0000B0540000}"/>
    <cellStyle name="nonmultiple 4 3" xfId="16086" xr:uid="{00000000-0005-0000-0000-0000B1540000}"/>
    <cellStyle name="nonmultiple 5" xfId="10093" xr:uid="{00000000-0005-0000-0000-0000B2540000}"/>
    <cellStyle name="nonmultiple 5 2" xfId="22891" xr:uid="{00000000-0005-0000-0000-0000B3540000}"/>
    <cellStyle name="nonmultiple 6" xfId="12820" xr:uid="{00000000-0005-0000-0000-0000B4540000}"/>
    <cellStyle name="nonmultiple 7" xfId="10088" xr:uid="{00000000-0005-0000-0000-0000B5540000}"/>
    <cellStyle name="Normaali_Layo9704" xfId="3052" xr:uid="{00000000-0005-0000-0000-0000B6540000}"/>
    <cellStyle name="Normal" xfId="0" builtinId="0"/>
    <cellStyle name="Normal - Style1" xfId="3053" xr:uid="{00000000-0005-0000-0000-0000B8540000}"/>
    <cellStyle name="Normal - Style1 2" xfId="3054" xr:uid="{00000000-0005-0000-0000-0000B9540000}"/>
    <cellStyle name="Normal - Style1 2 2" xfId="10096" xr:uid="{00000000-0005-0000-0000-0000BA540000}"/>
    <cellStyle name="Normal - Style1 2 2 2" xfId="16471" xr:uid="{00000000-0005-0000-0000-0000BB540000}"/>
    <cellStyle name="Normal - Style1 2 2 3" xfId="16090" xr:uid="{00000000-0005-0000-0000-0000BC540000}"/>
    <cellStyle name="Normal - Style1 2 3" xfId="17357" xr:uid="{00000000-0005-0000-0000-0000BD540000}"/>
    <cellStyle name="Normal - Style1 2 4" xfId="12823" xr:uid="{00000000-0005-0000-0000-0000BE540000}"/>
    <cellStyle name="Normal - Style1 2 5" xfId="10095" xr:uid="{00000000-0005-0000-0000-0000BF540000}"/>
    <cellStyle name="Normal - Style1 3" xfId="10097" xr:uid="{00000000-0005-0000-0000-0000C0540000}"/>
    <cellStyle name="Normal - Style1 3 2" xfId="20002" xr:uid="{00000000-0005-0000-0000-0000C1540000}"/>
    <cellStyle name="Normal - Style1 3 3" xfId="16091" xr:uid="{00000000-0005-0000-0000-0000C2540000}"/>
    <cellStyle name="Normal - Style1 4" xfId="10098" xr:uid="{00000000-0005-0000-0000-0000C3540000}"/>
    <cellStyle name="Normal - Style1 4 2" xfId="20001" xr:uid="{00000000-0005-0000-0000-0000C4540000}"/>
    <cellStyle name="Normal - Style1 4 3" xfId="16089" xr:uid="{00000000-0005-0000-0000-0000C5540000}"/>
    <cellStyle name="Normal - Style1 5" xfId="10099" xr:uid="{00000000-0005-0000-0000-0000C6540000}"/>
    <cellStyle name="Normal - Style1 5 2" xfId="22892" xr:uid="{00000000-0005-0000-0000-0000C7540000}"/>
    <cellStyle name="Normal - Style1 6" xfId="12822" xr:uid="{00000000-0005-0000-0000-0000C8540000}"/>
    <cellStyle name="Normal - Style1 7" xfId="10094" xr:uid="{00000000-0005-0000-0000-0000C9540000}"/>
    <cellStyle name="Normal (£m)" xfId="3055" xr:uid="{00000000-0005-0000-0000-0000CA540000}"/>
    <cellStyle name="Normal (£m) 2" xfId="10101" xr:uid="{00000000-0005-0000-0000-0000CB540000}"/>
    <cellStyle name="Normal (£m) 2 2" xfId="20003" xr:uid="{00000000-0005-0000-0000-0000CC540000}"/>
    <cellStyle name="Normal (£m) 2 3" xfId="16092" xr:uid="{00000000-0005-0000-0000-0000CD540000}"/>
    <cellStyle name="Normal (£m) 3" xfId="20415" xr:uid="{00000000-0005-0000-0000-0000CE540000}"/>
    <cellStyle name="Normal (£m) 3 2" xfId="23028" xr:uid="{00000000-0005-0000-0000-0000CF540000}"/>
    <cellStyle name="Normal (£m) 4" xfId="12824" xr:uid="{00000000-0005-0000-0000-0000D0540000}"/>
    <cellStyle name="Normal (£m) 5" xfId="10100" xr:uid="{00000000-0005-0000-0000-0000D1540000}"/>
    <cellStyle name="Normal 10" xfId="3056" xr:uid="{00000000-0005-0000-0000-0000D2540000}"/>
    <cellStyle name="Normal 10 2" xfId="3057" xr:uid="{00000000-0005-0000-0000-0000D3540000}"/>
    <cellStyle name="Normal 10 2 2" xfId="10104" xr:uid="{00000000-0005-0000-0000-0000D4540000}"/>
    <cellStyle name="Normal 10 2 2 2" xfId="20005" xr:uid="{00000000-0005-0000-0000-0000D5540000}"/>
    <cellStyle name="Normal 10 2 2 2 2" xfId="24607" xr:uid="{00000000-0005-0000-0000-0000D6540000}"/>
    <cellStyle name="Normal 10 2 2 2 3" xfId="24606" xr:uid="{00000000-0005-0000-0000-0000D7540000}"/>
    <cellStyle name="Normal 10 2 2 2 4" xfId="23302" xr:uid="{00000000-0005-0000-0000-0000D8540000}"/>
    <cellStyle name="Normal 10 2 2 3" xfId="16094" xr:uid="{00000000-0005-0000-0000-0000D9540000}"/>
    <cellStyle name="Normal 10 2 2 3 2" xfId="24608" xr:uid="{00000000-0005-0000-0000-0000DA540000}"/>
    <cellStyle name="Normal 10 2 2 4" xfId="24605" xr:uid="{00000000-0005-0000-0000-0000DB540000}"/>
    <cellStyle name="Normal 10 2 3" xfId="12826" xr:uid="{00000000-0005-0000-0000-0000DC540000}"/>
    <cellStyle name="Normal 10 2 3 2" xfId="24610" xr:uid="{00000000-0005-0000-0000-0000DD540000}"/>
    <cellStyle name="Normal 10 2 3 3" xfId="24609" xr:uid="{00000000-0005-0000-0000-0000DE540000}"/>
    <cellStyle name="Normal 10 2 3 4" xfId="23301" xr:uid="{00000000-0005-0000-0000-0000DF540000}"/>
    <cellStyle name="Normal 10 2 4" xfId="24611" xr:uid="{00000000-0005-0000-0000-0000E0540000}"/>
    <cellStyle name="Normal 10 2 5" xfId="24604" xr:uid="{00000000-0005-0000-0000-0000E1540000}"/>
    <cellStyle name="Normal 10 2 6" xfId="10103" xr:uid="{00000000-0005-0000-0000-0000E2540000}"/>
    <cellStyle name="Normal 10 3" xfId="10105" xr:uid="{00000000-0005-0000-0000-0000E3540000}"/>
    <cellStyle name="Normal 10 3 2" xfId="20004" xr:uid="{00000000-0005-0000-0000-0000E4540000}"/>
    <cellStyle name="Normal 10 3 2 2" xfId="24431" xr:uid="{00000000-0005-0000-0000-0000E5540000}"/>
    <cellStyle name="Normal 10 3 2 2 2" xfId="24614" xr:uid="{00000000-0005-0000-0000-0000E6540000}"/>
    <cellStyle name="Normal 10 3 2 3" xfId="24613" xr:uid="{00000000-0005-0000-0000-0000E7540000}"/>
    <cellStyle name="Normal 10 3 2 4" xfId="23303" xr:uid="{00000000-0005-0000-0000-0000E8540000}"/>
    <cellStyle name="Normal 10 3 3" xfId="16093" xr:uid="{00000000-0005-0000-0000-0000E9540000}"/>
    <cellStyle name="Normal 10 3 3 2" xfId="24615" xr:uid="{00000000-0005-0000-0000-0000EA540000}"/>
    <cellStyle name="Normal 10 3 4" xfId="20829" xr:uid="{00000000-0005-0000-0000-0000EB540000}"/>
    <cellStyle name="Normal 10 3 4 2" xfId="24432" xr:uid="{00000000-0005-0000-0000-0000EC540000}"/>
    <cellStyle name="Normal 10 3 5" xfId="24612" xr:uid="{00000000-0005-0000-0000-0000ED540000}"/>
    <cellStyle name="Normal 10 4" xfId="10106" xr:uid="{00000000-0005-0000-0000-0000EE540000}"/>
    <cellStyle name="Normal 10 4 2" xfId="22893" xr:uid="{00000000-0005-0000-0000-0000EF540000}"/>
    <cellStyle name="Normal 10 4 2 2" xfId="24433" xr:uid="{00000000-0005-0000-0000-0000F0540000}"/>
    <cellStyle name="Normal 10 4 2 3" xfId="24617" xr:uid="{00000000-0005-0000-0000-0000F1540000}"/>
    <cellStyle name="Normal 10 4 3" xfId="24434" xr:uid="{00000000-0005-0000-0000-0000F2540000}"/>
    <cellStyle name="Normal 10 4 4" xfId="24616" xr:uid="{00000000-0005-0000-0000-0000F3540000}"/>
    <cellStyle name="Normal 10 5" xfId="12825" xr:uid="{00000000-0005-0000-0000-0000F4540000}"/>
    <cellStyle name="Normal 10 5 2" xfId="24618" xr:uid="{00000000-0005-0000-0000-0000F5540000}"/>
    <cellStyle name="Normal 10 5 3" xfId="23300" xr:uid="{00000000-0005-0000-0000-0000F6540000}"/>
    <cellStyle name="Normal 10 6" xfId="24603" xr:uid="{00000000-0005-0000-0000-0000F7540000}"/>
    <cellStyle name="Normal 10 7" xfId="27696" xr:uid="{00000000-0005-0000-0000-0000F8540000}"/>
    <cellStyle name="Normal 10 8" xfId="10102" xr:uid="{00000000-0005-0000-0000-0000F9540000}"/>
    <cellStyle name="Normal 10_EGM-PGD (Diario Qué!)" xfId="24435" xr:uid="{00000000-0005-0000-0000-0000FA540000}"/>
    <cellStyle name="Normal 100" xfId="20830" xr:uid="{00000000-0005-0000-0000-0000FB540000}"/>
    <cellStyle name="Normal 100 2" xfId="26625" xr:uid="{00000000-0005-0000-0000-0000FC540000}"/>
    <cellStyle name="Normal 101" xfId="20831" xr:uid="{00000000-0005-0000-0000-0000FD540000}"/>
    <cellStyle name="Normal 101 2" xfId="26626" xr:uid="{00000000-0005-0000-0000-0000FE540000}"/>
    <cellStyle name="Normal 102" xfId="20899" xr:uid="{00000000-0005-0000-0000-0000FF540000}"/>
    <cellStyle name="Normal 102 2" xfId="23055" xr:uid="{00000000-0005-0000-0000-000000550000}"/>
    <cellStyle name="Normal 102 3" xfId="26627" xr:uid="{00000000-0005-0000-0000-000001550000}"/>
    <cellStyle name="Normal 103" xfId="20902" xr:uid="{00000000-0005-0000-0000-000002550000}"/>
    <cellStyle name="Normal 103 2" xfId="23051" xr:uid="{00000000-0005-0000-0000-000003550000}"/>
    <cellStyle name="Normal 103 3" xfId="26628" xr:uid="{00000000-0005-0000-0000-000004550000}"/>
    <cellStyle name="Normal 104" xfId="20903" xr:uid="{00000000-0005-0000-0000-000005550000}"/>
    <cellStyle name="Normal 104 2" xfId="26629" xr:uid="{00000000-0005-0000-0000-000006550000}"/>
    <cellStyle name="Normal 105" xfId="20904" xr:uid="{00000000-0005-0000-0000-000007550000}"/>
    <cellStyle name="Normal 105 2" xfId="22977" xr:uid="{00000000-0005-0000-0000-000008550000}"/>
    <cellStyle name="Normal 105 3" xfId="26630" xr:uid="{00000000-0005-0000-0000-000009550000}"/>
    <cellStyle name="Normal 106" xfId="22978" xr:uid="{00000000-0005-0000-0000-00000A550000}"/>
    <cellStyle name="Normal 106 2" xfId="26631" xr:uid="{00000000-0005-0000-0000-00000B550000}"/>
    <cellStyle name="Normal 107" xfId="22980" xr:uid="{00000000-0005-0000-0000-00000C550000}"/>
    <cellStyle name="Normal 107 2" xfId="23056" xr:uid="{00000000-0005-0000-0000-00000D550000}"/>
    <cellStyle name="Normal 107 3" xfId="26632" xr:uid="{00000000-0005-0000-0000-00000E550000}"/>
    <cellStyle name="Normal 108" xfId="22984" xr:uid="{00000000-0005-0000-0000-00000F550000}"/>
    <cellStyle name="Normal 108 2" xfId="23163" xr:uid="{00000000-0005-0000-0000-000010550000}"/>
    <cellStyle name="Normal 108 3" xfId="26633" xr:uid="{00000000-0005-0000-0000-000011550000}"/>
    <cellStyle name="Normal 109" xfId="22985" xr:uid="{00000000-0005-0000-0000-000012550000}"/>
    <cellStyle name="Normal 109 2" xfId="26634" xr:uid="{00000000-0005-0000-0000-000013550000}"/>
    <cellStyle name="Normal 11" xfId="3420" xr:uid="{00000000-0005-0000-0000-000014550000}"/>
    <cellStyle name="Normal 11 2" xfId="10108" xr:uid="{00000000-0005-0000-0000-000015550000}"/>
    <cellStyle name="Normal 11 2 2" xfId="20006" xr:uid="{00000000-0005-0000-0000-000016550000}"/>
    <cellStyle name="Normal 11 2 2 2" xfId="24622" xr:uid="{00000000-0005-0000-0000-000017550000}"/>
    <cellStyle name="Normal 11 2 2 2 2" xfId="24623" xr:uid="{00000000-0005-0000-0000-000018550000}"/>
    <cellStyle name="Normal 11 2 2 3" xfId="24624" xr:uid="{00000000-0005-0000-0000-000019550000}"/>
    <cellStyle name="Normal 11 2 2 4" xfId="24621" xr:uid="{00000000-0005-0000-0000-00001A550000}"/>
    <cellStyle name="Normal 11 2 2 5" xfId="26637" xr:uid="{00000000-0005-0000-0000-00001B550000}"/>
    <cellStyle name="Normal 11 2 2 6" xfId="23306" xr:uid="{00000000-0005-0000-0000-00001C550000}"/>
    <cellStyle name="Normal 11 2 3" xfId="20832" xr:uid="{00000000-0005-0000-0000-00001D550000}"/>
    <cellStyle name="Normal 11 2 3 2" xfId="24626" xr:uid="{00000000-0005-0000-0000-00001E550000}"/>
    <cellStyle name="Normal 11 2 3 3" xfId="24625" xr:uid="{00000000-0005-0000-0000-00001F550000}"/>
    <cellStyle name="Normal 11 2 3 4" xfId="23305" xr:uid="{00000000-0005-0000-0000-000020550000}"/>
    <cellStyle name="Normal 11 2 4" xfId="24627" xr:uid="{00000000-0005-0000-0000-000021550000}"/>
    <cellStyle name="Normal 11 2 5" xfId="24620" xr:uid="{00000000-0005-0000-0000-000022550000}"/>
    <cellStyle name="Normal 11 2 6" xfId="26636" xr:uid="{00000000-0005-0000-0000-000023550000}"/>
    <cellStyle name="Normal 11 3" xfId="16095" xr:uid="{00000000-0005-0000-0000-000024550000}"/>
    <cellStyle name="Normal 11 3 2" xfId="23073" xr:uid="{00000000-0005-0000-0000-000025550000}"/>
    <cellStyle name="Normal 11 3 2 2" xfId="24630" xr:uid="{00000000-0005-0000-0000-000026550000}"/>
    <cellStyle name="Normal 11 3 2 3" xfId="24629" xr:uid="{00000000-0005-0000-0000-000027550000}"/>
    <cellStyle name="Normal 11 3 2 4" xfId="23307" xr:uid="{00000000-0005-0000-0000-000028550000}"/>
    <cellStyle name="Normal 11 3 3" xfId="24631" xr:uid="{00000000-0005-0000-0000-000029550000}"/>
    <cellStyle name="Normal 11 3 4" xfId="24628" xr:uid="{00000000-0005-0000-0000-00002A550000}"/>
    <cellStyle name="Normal 11 3 5" xfId="26638" xr:uid="{00000000-0005-0000-0000-00002B550000}"/>
    <cellStyle name="Normal 11 4" xfId="20630" xr:uid="{00000000-0005-0000-0000-00002C550000}"/>
    <cellStyle name="Normal 11 4 2" xfId="24633" xr:uid="{00000000-0005-0000-0000-00002D550000}"/>
    <cellStyle name="Normal 11 4 3" xfId="24632" xr:uid="{00000000-0005-0000-0000-00002E550000}"/>
    <cellStyle name="Normal 11 4 4" xfId="23304" xr:uid="{00000000-0005-0000-0000-00002F550000}"/>
    <cellStyle name="Normal 11 4 5" xfId="27697" xr:uid="{00000000-0005-0000-0000-000030550000}"/>
    <cellStyle name="Normal 11 5" xfId="24634" xr:uid="{00000000-0005-0000-0000-000031550000}"/>
    <cellStyle name="Normal 11 6" xfId="24619" xr:uid="{00000000-0005-0000-0000-000032550000}"/>
    <cellStyle name="Normal 11 7" xfId="26635" xr:uid="{00000000-0005-0000-0000-000033550000}"/>
    <cellStyle name="Normal 11 8" xfId="27899" xr:uid="{00000000-0005-0000-0000-000034550000}"/>
    <cellStyle name="Normal 11 9" xfId="10107" xr:uid="{00000000-0005-0000-0000-000035550000}"/>
    <cellStyle name="Normal 110" xfId="22986" xr:uid="{00000000-0005-0000-0000-000036550000}"/>
    <cellStyle name="Normal 110 2" xfId="26639" xr:uid="{00000000-0005-0000-0000-000037550000}"/>
    <cellStyle name="Normal 111" xfId="22987" xr:uid="{00000000-0005-0000-0000-000038550000}"/>
    <cellStyle name="Normal 111 2" xfId="26640" xr:uid="{00000000-0005-0000-0000-000039550000}"/>
    <cellStyle name="Normal 112" xfId="23001" xr:uid="{00000000-0005-0000-0000-00003A550000}"/>
    <cellStyle name="Normal 112 2" xfId="23752" xr:uid="{00000000-0005-0000-0000-00003B550000}"/>
    <cellStyle name="Normal 112 2 2" xfId="26426" xr:uid="{00000000-0005-0000-0000-00003C550000}"/>
    <cellStyle name="Normal 112 3" xfId="23706" xr:uid="{00000000-0005-0000-0000-00003D550000}"/>
    <cellStyle name="Normal 112 3 2" xfId="26382" xr:uid="{00000000-0005-0000-0000-00003E550000}"/>
    <cellStyle name="Normal 112 4" xfId="26337" xr:uid="{00000000-0005-0000-0000-00003F550000}"/>
    <cellStyle name="Normal 112 5" xfId="23293" xr:uid="{00000000-0005-0000-0000-000040550000}"/>
    <cellStyle name="Normal 113" xfId="23002" xr:uid="{00000000-0005-0000-0000-000041550000}"/>
    <cellStyle name="Normal 113 2" xfId="26641" xr:uid="{00000000-0005-0000-0000-000042550000}"/>
    <cellStyle name="Normal 114" xfId="23003" xr:uid="{00000000-0005-0000-0000-000043550000}"/>
    <cellStyle name="Normal 114 2" xfId="26642" xr:uid="{00000000-0005-0000-0000-000044550000}"/>
    <cellStyle name="Normal 115" xfId="23004" xr:uid="{00000000-0005-0000-0000-000045550000}"/>
    <cellStyle name="Normal 115 2" xfId="26643" xr:uid="{00000000-0005-0000-0000-000046550000}"/>
    <cellStyle name="Normal 116" xfId="23005" xr:uid="{00000000-0005-0000-0000-000047550000}"/>
    <cellStyle name="Normal 116 2" xfId="26644" xr:uid="{00000000-0005-0000-0000-000048550000}"/>
    <cellStyle name="Normal 117" xfId="23006" xr:uid="{00000000-0005-0000-0000-000049550000}"/>
    <cellStyle name="Normal 117 2" xfId="26645" xr:uid="{00000000-0005-0000-0000-00004A550000}"/>
    <cellStyle name="Normal 118" xfId="23007" xr:uid="{00000000-0005-0000-0000-00004B550000}"/>
    <cellStyle name="Normal 118 2" xfId="26646" xr:uid="{00000000-0005-0000-0000-00004C550000}"/>
    <cellStyle name="Normal 119" xfId="23008" xr:uid="{00000000-0005-0000-0000-00004D550000}"/>
    <cellStyle name="Normal 119 2" xfId="26647" xr:uid="{00000000-0005-0000-0000-00004E550000}"/>
    <cellStyle name="Normal 12" xfId="10109" xr:uid="{00000000-0005-0000-0000-00004F550000}"/>
    <cellStyle name="Normal 12 2" xfId="20007" xr:uid="{00000000-0005-0000-0000-000050550000}"/>
    <cellStyle name="Normal 12 2 2" xfId="20833" xr:uid="{00000000-0005-0000-0000-000051550000}"/>
    <cellStyle name="Normal 12 2 2 2" xfId="24436" xr:uid="{00000000-0005-0000-0000-000052550000}"/>
    <cellStyle name="Normal 12 2 3" xfId="24636" xr:uid="{00000000-0005-0000-0000-000053550000}"/>
    <cellStyle name="Normal 12 3" xfId="16096" xr:uid="{00000000-0005-0000-0000-000054550000}"/>
    <cellStyle name="Normal 12 3 2" xfId="23074" xr:uid="{00000000-0005-0000-0000-000055550000}"/>
    <cellStyle name="Normal 12 3 2 2" xfId="26648" xr:uid="{00000000-0005-0000-0000-000056550000}"/>
    <cellStyle name="Normal 12 3 3" xfId="27698" xr:uid="{00000000-0005-0000-0000-000057550000}"/>
    <cellStyle name="Normal 12 4" xfId="20631" xr:uid="{00000000-0005-0000-0000-000058550000}"/>
    <cellStyle name="Normal 12 4 2" xfId="24635" xr:uid="{00000000-0005-0000-0000-000059550000}"/>
    <cellStyle name="Normal 120" xfId="23009" xr:uid="{00000000-0005-0000-0000-00005A550000}"/>
    <cellStyle name="Normal 120 2" xfId="26649" xr:uid="{00000000-0005-0000-0000-00005B550000}"/>
    <cellStyle name="Normal 121" xfId="23012" xr:uid="{00000000-0005-0000-0000-00005C550000}"/>
    <cellStyle name="Normal 121 2" xfId="26650" xr:uid="{00000000-0005-0000-0000-00005D550000}"/>
    <cellStyle name="Normal 122" xfId="23013" xr:uid="{00000000-0005-0000-0000-00005E550000}"/>
    <cellStyle name="Normal 122 2" xfId="26651" xr:uid="{00000000-0005-0000-0000-00005F550000}"/>
    <cellStyle name="Normal 123" xfId="23011" xr:uid="{00000000-0005-0000-0000-000060550000}"/>
    <cellStyle name="Normal 123 2" xfId="26652" xr:uid="{00000000-0005-0000-0000-000061550000}"/>
    <cellStyle name="Normal 124" xfId="23014" xr:uid="{00000000-0005-0000-0000-000062550000}"/>
    <cellStyle name="Normal 124 2" xfId="26653" xr:uid="{00000000-0005-0000-0000-000063550000}"/>
    <cellStyle name="Normal 125" xfId="23034" xr:uid="{00000000-0005-0000-0000-000064550000}"/>
    <cellStyle name="Normal 125 2" xfId="26654" xr:uid="{00000000-0005-0000-0000-000065550000}"/>
    <cellStyle name="Normal 126" xfId="23016" xr:uid="{00000000-0005-0000-0000-000066550000}"/>
    <cellStyle name="Normal 126 2" xfId="26655" xr:uid="{00000000-0005-0000-0000-000067550000}"/>
    <cellStyle name="Normal 127" xfId="23162" xr:uid="{00000000-0005-0000-0000-000068550000}"/>
    <cellStyle name="Normal 127 2" xfId="23210" xr:uid="{00000000-0005-0000-0000-000069550000}"/>
    <cellStyle name="Normal 127 2 2" xfId="23777" xr:uid="{00000000-0005-0000-0000-00006A550000}"/>
    <cellStyle name="Normal 127 2 2 2" xfId="26453" xr:uid="{00000000-0005-0000-0000-00006B550000}"/>
    <cellStyle name="Normal 127 2 3" xfId="23732" xr:uid="{00000000-0005-0000-0000-00006C550000}"/>
    <cellStyle name="Normal 127 2 3 2" xfId="26408" xr:uid="{00000000-0005-0000-0000-00006D550000}"/>
    <cellStyle name="Normal 127 2 4" xfId="23820" xr:uid="{00000000-0005-0000-0000-00006E550000}"/>
    <cellStyle name="Normal 127 2 4 2" xfId="26491" xr:uid="{00000000-0005-0000-0000-00006F550000}"/>
    <cellStyle name="Normal 127 2 5" xfId="26364" xr:uid="{00000000-0005-0000-0000-000070550000}"/>
    <cellStyle name="Normal 127 3" xfId="23692" xr:uid="{00000000-0005-0000-0000-000071550000}"/>
    <cellStyle name="Normal 127 3 2" xfId="26374" xr:uid="{00000000-0005-0000-0000-000072550000}"/>
    <cellStyle name="Normal 127 4" xfId="23759" xr:uid="{00000000-0005-0000-0000-000073550000}"/>
    <cellStyle name="Normal 127 4 2" xfId="26434" xr:uid="{00000000-0005-0000-0000-000074550000}"/>
    <cellStyle name="Normal 127 5" xfId="23803" xr:uid="{00000000-0005-0000-0000-000075550000}"/>
    <cellStyle name="Normal 127 5 2" xfId="26474" xr:uid="{00000000-0005-0000-0000-000076550000}"/>
    <cellStyle name="Normal 127 6" xfId="26345" xr:uid="{00000000-0005-0000-0000-000077550000}"/>
    <cellStyle name="Normal 127 7" xfId="26656" xr:uid="{00000000-0005-0000-0000-000078550000}"/>
    <cellStyle name="Normal 128" xfId="23169" xr:uid="{00000000-0005-0000-0000-000079550000}"/>
    <cellStyle name="Normal 128 2" xfId="26657" xr:uid="{00000000-0005-0000-0000-00007A550000}"/>
    <cellStyle name="Normal 129" xfId="23170" xr:uid="{00000000-0005-0000-0000-00007B550000}"/>
    <cellStyle name="Normal 129 2" xfId="23215" xr:uid="{00000000-0005-0000-0000-00007C550000}"/>
    <cellStyle name="Normal 129 2 2" xfId="23782" xr:uid="{00000000-0005-0000-0000-00007D550000}"/>
    <cellStyle name="Normal 129 2 2 2" xfId="26458" xr:uid="{00000000-0005-0000-0000-00007E550000}"/>
    <cellStyle name="Normal 129 2 3" xfId="23737" xr:uid="{00000000-0005-0000-0000-00007F550000}"/>
    <cellStyle name="Normal 129 2 3 2" xfId="26413" xr:uid="{00000000-0005-0000-0000-000080550000}"/>
    <cellStyle name="Normal 129 2 4" xfId="23825" xr:uid="{00000000-0005-0000-0000-000081550000}"/>
    <cellStyle name="Normal 129 2 4 2" xfId="26496" xr:uid="{00000000-0005-0000-0000-000082550000}"/>
    <cellStyle name="Normal 129 2 5" xfId="26369" xr:uid="{00000000-0005-0000-0000-000083550000}"/>
    <cellStyle name="Normal 129 3" xfId="23763" xr:uid="{00000000-0005-0000-0000-000084550000}"/>
    <cellStyle name="Normal 129 3 2" xfId="26439" xr:uid="{00000000-0005-0000-0000-000085550000}"/>
    <cellStyle name="Normal 129 4" xfId="23718" xr:uid="{00000000-0005-0000-0000-000086550000}"/>
    <cellStyle name="Normal 129 4 2" xfId="26394" xr:uid="{00000000-0005-0000-0000-000087550000}"/>
    <cellStyle name="Normal 129 5" xfId="23808" xr:uid="{00000000-0005-0000-0000-000088550000}"/>
    <cellStyle name="Normal 129 5 2" xfId="26479" xr:uid="{00000000-0005-0000-0000-000089550000}"/>
    <cellStyle name="Normal 129 6" xfId="26350" xr:uid="{00000000-0005-0000-0000-00008A550000}"/>
    <cellStyle name="Normal 129 7" xfId="26658" xr:uid="{00000000-0005-0000-0000-00008B550000}"/>
    <cellStyle name="Normal 13" xfId="10110" xr:uid="{00000000-0005-0000-0000-00008C550000}"/>
    <cellStyle name="Normal 13 2" xfId="20008" xr:uid="{00000000-0005-0000-0000-00008D550000}"/>
    <cellStyle name="Normal 13 2 2" xfId="20834" xr:uid="{00000000-0005-0000-0000-00008E550000}"/>
    <cellStyle name="Normal 13 3" xfId="16097" xr:uid="{00000000-0005-0000-0000-00008F550000}"/>
    <cellStyle name="Normal 13 3 2" xfId="23075" xr:uid="{00000000-0005-0000-0000-000090550000}"/>
    <cellStyle name="Normal 13 3 3" xfId="27699" xr:uid="{00000000-0005-0000-0000-000091550000}"/>
    <cellStyle name="Normal 13 4" xfId="20632" xr:uid="{00000000-0005-0000-0000-000092550000}"/>
    <cellStyle name="Normal 13 4 2" xfId="26659" xr:uid="{00000000-0005-0000-0000-000093550000}"/>
    <cellStyle name="Normal 130" xfId="23171" xr:uid="{00000000-0005-0000-0000-000094550000}"/>
    <cellStyle name="Normal 130 2" xfId="26660" xr:uid="{00000000-0005-0000-0000-000095550000}"/>
    <cellStyle name="Normal 131" xfId="23172" xr:uid="{00000000-0005-0000-0000-000096550000}"/>
    <cellStyle name="Normal 131 2" xfId="26661" xr:uid="{00000000-0005-0000-0000-000097550000}"/>
    <cellStyle name="Normal 132" xfId="23174" xr:uid="{00000000-0005-0000-0000-000098550000}"/>
    <cellStyle name="Normal 132 2" xfId="26662" xr:uid="{00000000-0005-0000-0000-000099550000}"/>
    <cellStyle name="Normal 133" xfId="23173" xr:uid="{00000000-0005-0000-0000-00009A550000}"/>
    <cellStyle name="Normal 133 2" xfId="26663" xr:uid="{00000000-0005-0000-0000-00009B550000}"/>
    <cellStyle name="Normal 134" xfId="23175" xr:uid="{00000000-0005-0000-0000-00009C550000}"/>
    <cellStyle name="Normal 134 2" xfId="26664" xr:uid="{00000000-0005-0000-0000-00009D550000}"/>
    <cellStyle name="Normal 135" xfId="23176" xr:uid="{00000000-0005-0000-0000-00009E550000}"/>
    <cellStyle name="Normal 135 2" xfId="26665" xr:uid="{00000000-0005-0000-0000-00009F550000}"/>
    <cellStyle name="Normal 136" xfId="23177" xr:uid="{00000000-0005-0000-0000-0000A0550000}"/>
    <cellStyle name="Normal 136 2" xfId="26666" xr:uid="{00000000-0005-0000-0000-0000A1550000}"/>
    <cellStyle name="Normal 137" xfId="23178" xr:uid="{00000000-0005-0000-0000-0000A2550000}"/>
    <cellStyle name="Normal 137 2" xfId="26667" xr:uid="{00000000-0005-0000-0000-0000A3550000}"/>
    <cellStyle name="Normal 138" xfId="23179" xr:uid="{00000000-0005-0000-0000-0000A4550000}"/>
    <cellStyle name="Normal 138 2" xfId="26668" xr:uid="{00000000-0005-0000-0000-0000A5550000}"/>
    <cellStyle name="Normal 139" xfId="23180" xr:uid="{00000000-0005-0000-0000-0000A6550000}"/>
    <cellStyle name="Normal 139 2" xfId="26669" xr:uid="{00000000-0005-0000-0000-0000A7550000}"/>
    <cellStyle name="Normal 14" xfId="10111" xr:uid="{00000000-0005-0000-0000-0000A8550000}"/>
    <cellStyle name="Normal 14 2" xfId="20009" xr:uid="{00000000-0005-0000-0000-0000A9550000}"/>
    <cellStyle name="Normal 14 2 2" xfId="20835" xr:uid="{00000000-0005-0000-0000-0000AA550000}"/>
    <cellStyle name="Normal 14 2 2 2" xfId="26671" xr:uid="{00000000-0005-0000-0000-0000AB550000}"/>
    <cellStyle name="Normal 14 2 3" xfId="27701" xr:uid="{00000000-0005-0000-0000-0000AC550000}"/>
    <cellStyle name="Normal 14 3" xfId="16098" xr:uid="{00000000-0005-0000-0000-0000AD550000}"/>
    <cellStyle name="Normal 14 3 2" xfId="23076" xr:uid="{00000000-0005-0000-0000-0000AE550000}"/>
    <cellStyle name="Normal 14 4" xfId="20633" xr:uid="{00000000-0005-0000-0000-0000AF550000}"/>
    <cellStyle name="Normal 14 4 2" xfId="26670" xr:uid="{00000000-0005-0000-0000-0000B0550000}"/>
    <cellStyle name="Normal 14 5" xfId="27700" xr:uid="{00000000-0005-0000-0000-0000B1550000}"/>
    <cellStyle name="Normal 140" xfId="23181" xr:uid="{00000000-0005-0000-0000-0000B2550000}"/>
    <cellStyle name="Normal 140 2" xfId="26672" xr:uid="{00000000-0005-0000-0000-0000B3550000}"/>
    <cellStyle name="Normal 141" xfId="23182" xr:uid="{00000000-0005-0000-0000-0000B4550000}"/>
    <cellStyle name="Normal 141 2" xfId="26673" xr:uid="{00000000-0005-0000-0000-0000B5550000}"/>
    <cellStyle name="Normal 142" xfId="23183" xr:uid="{00000000-0005-0000-0000-0000B6550000}"/>
    <cellStyle name="Normal 142 2" xfId="26674" xr:uid="{00000000-0005-0000-0000-0000B7550000}"/>
    <cellStyle name="Normal 143" xfId="23184" xr:uid="{00000000-0005-0000-0000-0000B8550000}"/>
    <cellStyle name="Normal 143 2" xfId="26675" xr:uid="{00000000-0005-0000-0000-0000B9550000}"/>
    <cellStyle name="Normal 144" xfId="23188" xr:uid="{00000000-0005-0000-0000-0000BA550000}"/>
    <cellStyle name="Normal 144 2" xfId="26676" xr:uid="{00000000-0005-0000-0000-0000BB550000}"/>
    <cellStyle name="Normal 145" xfId="23189" xr:uid="{00000000-0005-0000-0000-0000BC550000}"/>
    <cellStyle name="Normal 145 2" xfId="26677" xr:uid="{00000000-0005-0000-0000-0000BD550000}"/>
    <cellStyle name="Normal 146" xfId="23190" xr:uid="{00000000-0005-0000-0000-0000BE550000}"/>
    <cellStyle name="Normal 146 2" xfId="26678" xr:uid="{00000000-0005-0000-0000-0000BF550000}"/>
    <cellStyle name="Normal 147" xfId="23191" xr:uid="{00000000-0005-0000-0000-0000C0550000}"/>
    <cellStyle name="Normal 147 2" xfId="26679" xr:uid="{00000000-0005-0000-0000-0000C1550000}"/>
    <cellStyle name="Normal 148" xfId="23192" xr:uid="{00000000-0005-0000-0000-0000C2550000}"/>
    <cellStyle name="Normal 148 2" xfId="26680" xr:uid="{00000000-0005-0000-0000-0000C3550000}"/>
    <cellStyle name="Normal 149" xfId="23193" xr:uid="{00000000-0005-0000-0000-0000C4550000}"/>
    <cellStyle name="Normal 149 2" xfId="26681" xr:uid="{00000000-0005-0000-0000-0000C5550000}"/>
    <cellStyle name="Normal 15" xfId="10112" xr:uid="{00000000-0005-0000-0000-0000C6550000}"/>
    <cellStyle name="Normal 15 2" xfId="20010" xr:uid="{00000000-0005-0000-0000-0000C7550000}"/>
    <cellStyle name="Normal 15 2 2" xfId="20836" xr:uid="{00000000-0005-0000-0000-0000C8550000}"/>
    <cellStyle name="Normal 15 2 2 2" xfId="26683" xr:uid="{00000000-0005-0000-0000-0000C9550000}"/>
    <cellStyle name="Normal 15 3" xfId="16099" xr:uid="{00000000-0005-0000-0000-0000CA550000}"/>
    <cellStyle name="Normal 15 3 2" xfId="23077" xr:uid="{00000000-0005-0000-0000-0000CB550000}"/>
    <cellStyle name="Normal 15 3 3" xfId="27702" xr:uid="{00000000-0005-0000-0000-0000CC550000}"/>
    <cellStyle name="Normal 15 4" xfId="20634" xr:uid="{00000000-0005-0000-0000-0000CD550000}"/>
    <cellStyle name="Normal 15 4 2" xfId="26682" xr:uid="{00000000-0005-0000-0000-0000CE550000}"/>
    <cellStyle name="Normal 150" xfId="23194" xr:uid="{00000000-0005-0000-0000-0000CF550000}"/>
    <cellStyle name="Normal 150 2" xfId="26684" xr:uid="{00000000-0005-0000-0000-0000D0550000}"/>
    <cellStyle name="Normal 151" xfId="23201" xr:uid="{00000000-0005-0000-0000-0000D1550000}"/>
    <cellStyle name="Normal 151 2" xfId="26685" xr:uid="{00000000-0005-0000-0000-0000D2550000}"/>
    <cellStyle name="Normal 152" xfId="23216" xr:uid="{00000000-0005-0000-0000-0000D3550000}"/>
    <cellStyle name="Normal 152 2" xfId="26686" xr:uid="{00000000-0005-0000-0000-0000D4550000}"/>
    <cellStyle name="Normal 153" xfId="23217" xr:uid="{00000000-0005-0000-0000-0000D5550000}"/>
    <cellStyle name="Normal 153 2" xfId="26687" xr:uid="{00000000-0005-0000-0000-0000D6550000}"/>
    <cellStyle name="Normal 154" xfId="23218" xr:uid="{00000000-0005-0000-0000-0000D7550000}"/>
    <cellStyle name="Normal 154 2" xfId="26688" xr:uid="{00000000-0005-0000-0000-0000D8550000}"/>
    <cellStyle name="Normal 155" xfId="23219" xr:uid="{00000000-0005-0000-0000-0000D9550000}"/>
    <cellStyle name="Normal 155 2" xfId="26689" xr:uid="{00000000-0005-0000-0000-0000DA550000}"/>
    <cellStyle name="Normal 156" xfId="23220" xr:uid="{00000000-0005-0000-0000-0000DB550000}"/>
    <cellStyle name="Normal 156 2" xfId="26690" xr:uid="{00000000-0005-0000-0000-0000DC550000}"/>
    <cellStyle name="Normal 157" xfId="23243" xr:uid="{00000000-0005-0000-0000-0000DD550000}"/>
    <cellStyle name="Normal 157 2" xfId="26691" xr:uid="{00000000-0005-0000-0000-0000DE550000}"/>
    <cellStyle name="Normal 158" xfId="23224" xr:uid="{00000000-0005-0000-0000-0000DF550000}"/>
    <cellStyle name="Normal 158 2" xfId="26692" xr:uid="{00000000-0005-0000-0000-0000E0550000}"/>
    <cellStyle name="Normal 159" xfId="23247" xr:uid="{00000000-0005-0000-0000-0000E1550000}"/>
    <cellStyle name="Normal 159 2" xfId="26693" xr:uid="{00000000-0005-0000-0000-0000E2550000}"/>
    <cellStyle name="Normal 16" xfId="10113" xr:uid="{00000000-0005-0000-0000-0000E3550000}"/>
    <cellStyle name="Normal 16 2" xfId="16469" xr:uid="{00000000-0005-0000-0000-0000E4550000}"/>
    <cellStyle name="Normal 16 2 2" xfId="20837" xr:uid="{00000000-0005-0000-0000-0000E5550000}"/>
    <cellStyle name="Normal 16 2 2 2" xfId="26695" xr:uid="{00000000-0005-0000-0000-0000E6550000}"/>
    <cellStyle name="Normal 16 2 3" xfId="27703" xr:uid="{00000000-0005-0000-0000-0000E7550000}"/>
    <cellStyle name="Normal 16 3" xfId="23078" xr:uid="{00000000-0005-0000-0000-0000E8550000}"/>
    <cellStyle name="Normal 16 4" xfId="20635" xr:uid="{00000000-0005-0000-0000-0000E9550000}"/>
    <cellStyle name="Normal 16 4 2" xfId="26694" xr:uid="{00000000-0005-0000-0000-0000EA550000}"/>
    <cellStyle name="Normal 160" xfId="23248" xr:uid="{00000000-0005-0000-0000-0000EB550000}"/>
    <cellStyle name="Normal 160 2" xfId="26696" xr:uid="{00000000-0005-0000-0000-0000EC550000}"/>
    <cellStyle name="Normal 161" xfId="23250" xr:uid="{00000000-0005-0000-0000-0000ED550000}"/>
    <cellStyle name="Normal 161 2" xfId="26697" xr:uid="{00000000-0005-0000-0000-0000EE550000}"/>
    <cellStyle name="Normal 162" xfId="23254" xr:uid="{00000000-0005-0000-0000-0000EF550000}"/>
    <cellStyle name="Normal 162 2" xfId="26698" xr:uid="{00000000-0005-0000-0000-0000F0550000}"/>
    <cellStyle name="Normal 163" xfId="23255" xr:uid="{00000000-0005-0000-0000-0000F1550000}"/>
    <cellStyle name="Normal 163 2" xfId="26699" xr:uid="{00000000-0005-0000-0000-0000F2550000}"/>
    <cellStyle name="Normal 164" xfId="23256" xr:uid="{00000000-0005-0000-0000-0000F3550000}"/>
    <cellStyle name="Normal 164 2" xfId="26700" xr:uid="{00000000-0005-0000-0000-0000F4550000}"/>
    <cellStyle name="Normal 165" xfId="23257" xr:uid="{00000000-0005-0000-0000-0000F5550000}"/>
    <cellStyle name="Normal 165 2" xfId="26701" xr:uid="{00000000-0005-0000-0000-0000F6550000}"/>
    <cellStyle name="Normal 166" xfId="23258" xr:uid="{00000000-0005-0000-0000-0000F7550000}"/>
    <cellStyle name="Normal 166 2" xfId="26702" xr:uid="{00000000-0005-0000-0000-0000F8550000}"/>
    <cellStyle name="Normal 167" xfId="20442" xr:uid="{00000000-0005-0000-0000-0000F9550000}"/>
    <cellStyle name="Normal 167 2" xfId="26703" xr:uid="{00000000-0005-0000-0000-0000FA550000}"/>
    <cellStyle name="Normal 168" xfId="22971" xr:uid="{00000000-0005-0000-0000-0000FB550000}"/>
    <cellStyle name="Normal 168 2" xfId="26704" xr:uid="{00000000-0005-0000-0000-0000FC550000}"/>
    <cellStyle name="Normal 169" xfId="20467" xr:uid="{00000000-0005-0000-0000-0000FD550000}"/>
    <cellStyle name="Normal 169 2" xfId="26705" xr:uid="{00000000-0005-0000-0000-0000FE550000}"/>
    <cellStyle name="Normal 169 3" xfId="23299" xr:uid="{00000000-0005-0000-0000-0000FF550000}"/>
    <cellStyle name="Normal 17" xfId="10891" xr:uid="{00000000-0005-0000-0000-000000560000}"/>
    <cellStyle name="Normal 17 2" xfId="20394" xr:uid="{00000000-0005-0000-0000-000001560000}"/>
    <cellStyle name="Normal 17 2 2" xfId="20838" xr:uid="{00000000-0005-0000-0000-000002560000}"/>
    <cellStyle name="Normal 17 2 2 2" xfId="26707" xr:uid="{00000000-0005-0000-0000-000003560000}"/>
    <cellStyle name="Normal 17 3" xfId="16470" xr:uid="{00000000-0005-0000-0000-000004560000}"/>
    <cellStyle name="Normal 17 3 2" xfId="23079" xr:uid="{00000000-0005-0000-0000-000005560000}"/>
    <cellStyle name="Normal 17 4" xfId="20636" xr:uid="{00000000-0005-0000-0000-000006560000}"/>
    <cellStyle name="Normal 17 4 2" xfId="26706" xr:uid="{00000000-0005-0000-0000-000007560000}"/>
    <cellStyle name="Normal 17 5" xfId="27704" xr:uid="{00000000-0005-0000-0000-000008560000}"/>
    <cellStyle name="Normal 170" xfId="21516" xr:uid="{00000000-0005-0000-0000-000009560000}"/>
    <cellStyle name="Normal 170 2" xfId="26708" xr:uid="{00000000-0005-0000-0000-00000A560000}"/>
    <cellStyle name="Normal 171" xfId="23261" xr:uid="{00000000-0005-0000-0000-00000B560000}"/>
    <cellStyle name="Normal 171 2" xfId="26709" xr:uid="{00000000-0005-0000-0000-00000C560000}"/>
    <cellStyle name="Normal 172" xfId="23260" xr:uid="{00000000-0005-0000-0000-00000D560000}"/>
    <cellStyle name="Normal 172 2" xfId="26710" xr:uid="{00000000-0005-0000-0000-00000E560000}"/>
    <cellStyle name="Normal 173" xfId="21352" xr:uid="{00000000-0005-0000-0000-00000F560000}"/>
    <cellStyle name="Normal 173 2" xfId="26711" xr:uid="{00000000-0005-0000-0000-000010560000}"/>
    <cellStyle name="Normal 174" xfId="23259" xr:uid="{00000000-0005-0000-0000-000011560000}"/>
    <cellStyle name="Normal 174 2" xfId="26712" xr:uid="{00000000-0005-0000-0000-000012560000}"/>
    <cellStyle name="Normal 175" xfId="23263" xr:uid="{00000000-0005-0000-0000-000013560000}"/>
    <cellStyle name="Normal 175 2" xfId="26713" xr:uid="{00000000-0005-0000-0000-000014560000}"/>
    <cellStyle name="Normal 176" xfId="23264" xr:uid="{00000000-0005-0000-0000-000015560000}"/>
    <cellStyle name="Normal 176 2" xfId="26714" xr:uid="{00000000-0005-0000-0000-000016560000}"/>
    <cellStyle name="Normal 177" xfId="23265" xr:uid="{00000000-0005-0000-0000-000017560000}"/>
    <cellStyle name="Normal 177 2" xfId="26715" xr:uid="{00000000-0005-0000-0000-000018560000}"/>
    <cellStyle name="Normal 177 3" xfId="23693" xr:uid="{00000000-0005-0000-0000-000019560000}"/>
    <cellStyle name="Normal 178" xfId="23266" xr:uid="{00000000-0005-0000-0000-00001A560000}"/>
    <cellStyle name="Normal 178 2" xfId="26716" xr:uid="{00000000-0005-0000-0000-00001B560000}"/>
    <cellStyle name="Normal 178 3" xfId="23695" xr:uid="{00000000-0005-0000-0000-00001C560000}"/>
    <cellStyle name="Normal 179" xfId="23787" xr:uid="{00000000-0005-0000-0000-00001D560000}"/>
    <cellStyle name="Normal 179 2" xfId="26717" xr:uid="{00000000-0005-0000-0000-00001E560000}"/>
    <cellStyle name="Normal 18" xfId="10894" xr:uid="{00000000-0005-0000-0000-00001F560000}"/>
    <cellStyle name="Normal 18 2" xfId="20409" xr:uid="{00000000-0005-0000-0000-000020560000}"/>
    <cellStyle name="Normal 18 2 2" xfId="20839" xr:uid="{00000000-0005-0000-0000-000021560000}"/>
    <cellStyle name="Normal 18 2 2 2" xfId="26719" xr:uid="{00000000-0005-0000-0000-000022560000}"/>
    <cellStyle name="Normal 18 3" xfId="23080" xr:uid="{00000000-0005-0000-0000-000023560000}"/>
    <cellStyle name="Normal 18 4" xfId="20637" xr:uid="{00000000-0005-0000-0000-000024560000}"/>
    <cellStyle name="Normal 18 4 2" xfId="26718" xr:uid="{00000000-0005-0000-0000-000025560000}"/>
    <cellStyle name="Normal 180" xfId="23788" xr:uid="{00000000-0005-0000-0000-000026560000}"/>
    <cellStyle name="Normal 180 2" xfId="26720" xr:uid="{00000000-0005-0000-0000-000027560000}"/>
    <cellStyle name="Normal 181" xfId="23789" xr:uid="{00000000-0005-0000-0000-000028560000}"/>
    <cellStyle name="Normal 181 2" xfId="26721" xr:uid="{00000000-0005-0000-0000-000029560000}"/>
    <cellStyle name="Normal 182" xfId="23790" xr:uid="{00000000-0005-0000-0000-00002A560000}"/>
    <cellStyle name="Normal 182 2" xfId="26722" xr:uid="{00000000-0005-0000-0000-00002B560000}"/>
    <cellStyle name="Normal 183" xfId="23791" xr:uid="{00000000-0005-0000-0000-00002C560000}"/>
    <cellStyle name="Normal 183 2" xfId="26723" xr:uid="{00000000-0005-0000-0000-00002D560000}"/>
    <cellStyle name="Normal 184" xfId="23830" xr:uid="{00000000-0005-0000-0000-00002E560000}"/>
    <cellStyle name="Normal 184 2" xfId="26501" xr:uid="{00000000-0005-0000-0000-00002F560000}"/>
    <cellStyle name="Normal 185" xfId="23831" xr:uid="{00000000-0005-0000-0000-000030560000}"/>
    <cellStyle name="Normal 185 2" xfId="26502" xr:uid="{00000000-0005-0000-0000-000031560000}"/>
    <cellStyle name="Normal 186" xfId="24579" xr:uid="{00000000-0005-0000-0000-000032560000}"/>
    <cellStyle name="Normal 186 2" xfId="26724" xr:uid="{00000000-0005-0000-0000-000033560000}"/>
    <cellStyle name="Normal 186 3" xfId="27705" xr:uid="{00000000-0005-0000-0000-000034560000}"/>
    <cellStyle name="Normal 187" xfId="24580" xr:uid="{00000000-0005-0000-0000-000035560000}"/>
    <cellStyle name="Normal 187 2" xfId="26725" xr:uid="{00000000-0005-0000-0000-000036560000}"/>
    <cellStyle name="Normal 188" xfId="24584" xr:uid="{00000000-0005-0000-0000-000037560000}"/>
    <cellStyle name="Normal 188 2" xfId="26726" xr:uid="{00000000-0005-0000-0000-000038560000}"/>
    <cellStyle name="Normal 189" xfId="24602" xr:uid="{00000000-0005-0000-0000-000039560000}"/>
    <cellStyle name="Normal 189 2" xfId="26727" xr:uid="{00000000-0005-0000-0000-00003A560000}"/>
    <cellStyle name="Normal 19" xfId="10895" xr:uid="{00000000-0005-0000-0000-00003B560000}"/>
    <cellStyle name="Normal 19 2" xfId="20840" xr:uid="{00000000-0005-0000-0000-00003C560000}"/>
    <cellStyle name="Normal 19 3" xfId="23081" xr:uid="{00000000-0005-0000-0000-00003D560000}"/>
    <cellStyle name="Normal 19 4" xfId="20638" xr:uid="{00000000-0005-0000-0000-00003E560000}"/>
    <cellStyle name="Normal 19 4 2" xfId="26728" xr:uid="{00000000-0005-0000-0000-00003F560000}"/>
    <cellStyle name="Normal 190" xfId="26173" xr:uid="{00000000-0005-0000-0000-000040560000}"/>
    <cellStyle name="Normal 190 2" xfId="26729" xr:uid="{00000000-0005-0000-0000-000041560000}"/>
    <cellStyle name="Normal 191" xfId="26174" xr:uid="{00000000-0005-0000-0000-000042560000}"/>
    <cellStyle name="Normal 191 2" xfId="26730" xr:uid="{00000000-0005-0000-0000-000043560000}"/>
    <cellStyle name="Normal 192" xfId="26178" xr:uid="{00000000-0005-0000-0000-000044560000}"/>
    <cellStyle name="Normal 192 2" xfId="26731" xr:uid="{00000000-0005-0000-0000-000045560000}"/>
    <cellStyle name="Normal 193" xfId="26185" xr:uid="{00000000-0005-0000-0000-000046560000}"/>
    <cellStyle name="Normal 193 2" xfId="26732" xr:uid="{00000000-0005-0000-0000-000047560000}"/>
    <cellStyle name="Normal 194" xfId="26186" xr:uid="{00000000-0005-0000-0000-000048560000}"/>
    <cellStyle name="Normal 194 2" xfId="26733" xr:uid="{00000000-0005-0000-0000-000049560000}"/>
    <cellStyle name="Normal 195" xfId="26190" xr:uid="{00000000-0005-0000-0000-00004A560000}"/>
    <cellStyle name="Normal 195 2" xfId="26734" xr:uid="{00000000-0005-0000-0000-00004B560000}"/>
    <cellStyle name="Normal 196" xfId="26196" xr:uid="{00000000-0005-0000-0000-00004C560000}"/>
    <cellStyle name="Normal 196 2" xfId="26735" xr:uid="{00000000-0005-0000-0000-00004D560000}"/>
    <cellStyle name="Normal 197" xfId="26198" xr:uid="{00000000-0005-0000-0000-00004E560000}"/>
    <cellStyle name="Normal 197 2" xfId="26736" xr:uid="{00000000-0005-0000-0000-00004F560000}"/>
    <cellStyle name="Normal 198" xfId="26199" xr:uid="{00000000-0005-0000-0000-000050560000}"/>
    <cellStyle name="Normal 198 2" xfId="26737" xr:uid="{00000000-0005-0000-0000-000051560000}"/>
    <cellStyle name="Normal 199" xfId="26200" xr:uid="{00000000-0005-0000-0000-000052560000}"/>
    <cellStyle name="Normal 199 2" xfId="26738" xr:uid="{00000000-0005-0000-0000-000053560000}"/>
    <cellStyle name="Normal 2" xfId="3058" xr:uid="{00000000-0005-0000-0000-000054560000}"/>
    <cellStyle name="Normal 2 10" xfId="20841" xr:uid="{00000000-0005-0000-0000-000055560000}"/>
    <cellStyle name="Normal 2 10 2" xfId="27706" xr:uid="{00000000-0005-0000-0000-000056560000}"/>
    <cellStyle name="Normal 2 11" xfId="22996" xr:uid="{00000000-0005-0000-0000-000057560000}"/>
    <cellStyle name="Normal 2 11 2" xfId="27707" xr:uid="{00000000-0005-0000-0000-000058560000}"/>
    <cellStyle name="Normal 2 12" xfId="23029" xr:uid="{00000000-0005-0000-0000-000059560000}"/>
    <cellStyle name="Normal 2 12 2" xfId="27708" xr:uid="{00000000-0005-0000-0000-00005A560000}"/>
    <cellStyle name="Normal 2 13" xfId="23185" xr:uid="{00000000-0005-0000-0000-00005B560000}"/>
    <cellStyle name="Normal 2 13 2" xfId="23764" xr:uid="{00000000-0005-0000-0000-00005C560000}"/>
    <cellStyle name="Normal 2 13 2 2" xfId="26440" xr:uid="{00000000-0005-0000-0000-00005D560000}"/>
    <cellStyle name="Normal 2 13 3" xfId="23719" xr:uid="{00000000-0005-0000-0000-00005E560000}"/>
    <cellStyle name="Normal 2 13 3 2" xfId="26395" xr:uid="{00000000-0005-0000-0000-00005F560000}"/>
    <cellStyle name="Normal 2 13 4" xfId="26351" xr:uid="{00000000-0005-0000-0000-000060560000}"/>
    <cellStyle name="Normal 2 13 5" xfId="23295" xr:uid="{00000000-0005-0000-0000-000061560000}"/>
    <cellStyle name="Normal 2 14" xfId="24550" xr:uid="{00000000-0005-0000-0000-000062560000}"/>
    <cellStyle name="Normal 2 15" xfId="27114" xr:uid="{00000000-0005-0000-0000-000063560000}"/>
    <cellStyle name="Normal 2 16" xfId="27138" xr:uid="{00000000-0005-0000-0000-000064560000}"/>
    <cellStyle name="Normal 2 17" xfId="27194" xr:uid="{00000000-0005-0000-0000-000065560000}"/>
    <cellStyle name="Normal 2 18" xfId="27401" xr:uid="{00000000-0005-0000-0000-000066560000}"/>
    <cellStyle name="Normal 2 19" xfId="10114" xr:uid="{00000000-0005-0000-0000-000067560000}"/>
    <cellStyle name="Normal 2 2" xfId="3059" xr:uid="{00000000-0005-0000-0000-000068560000}"/>
    <cellStyle name="Normal 2 2 10" xfId="27709" xr:uid="{00000000-0005-0000-0000-000069560000}"/>
    <cellStyle name="Normal 2 2 11" xfId="27710" xr:uid="{00000000-0005-0000-0000-00006A560000}"/>
    <cellStyle name="Normal 2 2 12" xfId="27711" xr:uid="{00000000-0005-0000-0000-00006B560000}"/>
    <cellStyle name="Normal 2 2 13" xfId="27712" xr:uid="{00000000-0005-0000-0000-00006C560000}"/>
    <cellStyle name="Normal 2 2 14" xfId="27713" xr:uid="{00000000-0005-0000-0000-00006D560000}"/>
    <cellStyle name="Normal 2 2 15" xfId="27404" xr:uid="{00000000-0005-0000-0000-00006E560000}"/>
    <cellStyle name="Normal 2 2 16" xfId="27897" xr:uid="{00000000-0005-0000-0000-00006F560000}"/>
    <cellStyle name="Normal 2 2 17" xfId="10115" xr:uid="{00000000-0005-0000-0000-000070560000}"/>
    <cellStyle name="Normal 2 2 2" xfId="3060" xr:uid="{00000000-0005-0000-0000-000071560000}"/>
    <cellStyle name="Normal 2 2 2 2" xfId="17359" xr:uid="{00000000-0005-0000-0000-000072560000}"/>
    <cellStyle name="Normal 2 2 2 2 2" xfId="27714" xr:uid="{00000000-0005-0000-0000-000073560000}"/>
    <cellStyle name="Normal 2 2 2 3" xfId="12829" xr:uid="{00000000-0005-0000-0000-000074560000}"/>
    <cellStyle name="Normal 2 2 2 3 2" xfId="27715" xr:uid="{00000000-0005-0000-0000-000075560000}"/>
    <cellStyle name="Normal 2 2 2 4" xfId="27196" xr:uid="{00000000-0005-0000-0000-000076560000}"/>
    <cellStyle name="Normal 2 2 2 4 2" xfId="27716" xr:uid="{00000000-0005-0000-0000-000077560000}"/>
    <cellStyle name="Normal 2 2 2 5" xfId="27288" xr:uid="{00000000-0005-0000-0000-000078560000}"/>
    <cellStyle name="Normal 2 2 2 5 2" xfId="27717" xr:uid="{00000000-0005-0000-0000-000079560000}"/>
    <cellStyle name="Normal 2 2 2 6" xfId="27375" xr:uid="{00000000-0005-0000-0000-00007A560000}"/>
    <cellStyle name="Normal 2 2 2 6 2" xfId="27718" xr:uid="{00000000-0005-0000-0000-00007B560000}"/>
    <cellStyle name="Normal 2 2 2 7" xfId="27418" xr:uid="{00000000-0005-0000-0000-00007C560000}"/>
    <cellStyle name="Normal 2 2 2 8" xfId="10116" xr:uid="{00000000-0005-0000-0000-00007D560000}"/>
    <cellStyle name="Normal 2 2 3" xfId="17358" xr:uid="{00000000-0005-0000-0000-00007E560000}"/>
    <cellStyle name="Normal 2 2 3 2" xfId="27234" xr:uid="{00000000-0005-0000-0000-00007F560000}"/>
    <cellStyle name="Normal 2 2 3 2 2" xfId="27903" xr:uid="{00000000-0005-0000-0000-000080560000}"/>
    <cellStyle name="Normal 2 2 3 3" xfId="27363" xr:uid="{00000000-0005-0000-0000-000081560000}"/>
    <cellStyle name="Normal 2 2 3 4" xfId="27419" xr:uid="{00000000-0005-0000-0000-000082560000}"/>
    <cellStyle name="Normal 2 2 4" xfId="12828" xr:uid="{00000000-0005-0000-0000-000083560000}"/>
    <cellStyle name="Normal 2 2 4 2" xfId="27422" xr:uid="{00000000-0005-0000-0000-000084560000}"/>
    <cellStyle name="Normal 2 2 5" xfId="27173" xr:uid="{00000000-0005-0000-0000-000085560000}"/>
    <cellStyle name="Normal 2 2 5 2" xfId="27719" xr:uid="{00000000-0005-0000-0000-000086560000}"/>
    <cellStyle name="Normal 2 2 5 3" xfId="27902" xr:uid="{00000000-0005-0000-0000-000087560000}"/>
    <cellStyle name="Normal 2 2 6" xfId="27195" xr:uid="{00000000-0005-0000-0000-000088560000}"/>
    <cellStyle name="Normal 2 2 6 2" xfId="27720" xr:uid="{00000000-0005-0000-0000-000089560000}"/>
    <cellStyle name="Normal 2 2 7" xfId="27231" xr:uid="{00000000-0005-0000-0000-00008A560000}"/>
    <cellStyle name="Normal 2 2 7 2" xfId="27721" xr:uid="{00000000-0005-0000-0000-00008B560000}"/>
    <cellStyle name="Normal 2 2 8" xfId="27362" xr:uid="{00000000-0005-0000-0000-00008C560000}"/>
    <cellStyle name="Normal 2 2 8 2" xfId="27722" xr:uid="{00000000-0005-0000-0000-00008D560000}"/>
    <cellStyle name="Normal 2 2 9" xfId="27723" xr:uid="{00000000-0005-0000-0000-00008E560000}"/>
    <cellStyle name="Normal 2 2 9 2" xfId="27900" xr:uid="{00000000-0005-0000-0000-00008F560000}"/>
    <cellStyle name="Normal 2 2_Análisis Mercado NW marzo09" xfId="3061" xr:uid="{00000000-0005-0000-0000-000090560000}"/>
    <cellStyle name="Normal 2 3" xfId="10117" xr:uid="{00000000-0005-0000-0000-000091560000}"/>
    <cellStyle name="Normal 2 3 2" xfId="20407" xr:uid="{00000000-0005-0000-0000-000092560000}"/>
    <cellStyle name="Normal 2 3 2 2" xfId="23039" xr:uid="{00000000-0005-0000-0000-000093560000}"/>
    <cellStyle name="Normal 2 3 2 2 2" xfId="24437" xr:uid="{00000000-0005-0000-0000-000094560000}"/>
    <cellStyle name="Normal 2 3 2 3" xfId="27725" xr:uid="{00000000-0005-0000-0000-000095560000}"/>
    <cellStyle name="Normal 2 3 3" xfId="16488" xr:uid="{00000000-0005-0000-0000-000096560000}"/>
    <cellStyle name="Normal 2 3 3 2" xfId="24438" xr:uid="{00000000-0005-0000-0000-000097560000}"/>
    <cellStyle name="Normal 2 3 3 3" xfId="27726" xr:uid="{00000000-0005-0000-0000-000098560000}"/>
    <cellStyle name="Normal 2 3 4" xfId="20734" xr:uid="{00000000-0005-0000-0000-000099560000}"/>
    <cellStyle name="Normal 2 3 4 2" xfId="24439" xr:uid="{00000000-0005-0000-0000-00009A560000}"/>
    <cellStyle name="Normal 2 3 4 3" xfId="27727" xr:uid="{00000000-0005-0000-0000-00009B560000}"/>
    <cellStyle name="Normal 2 3 5" xfId="27197" xr:uid="{00000000-0005-0000-0000-00009C560000}"/>
    <cellStyle name="Normal 2 3 5 2" xfId="27728" xr:uid="{00000000-0005-0000-0000-00009D560000}"/>
    <cellStyle name="Normal 2 3 6" xfId="27729" xr:uid="{00000000-0005-0000-0000-00009E560000}"/>
    <cellStyle name="Normal 2 3 7" xfId="27724" xr:uid="{00000000-0005-0000-0000-00009F560000}"/>
    <cellStyle name="Normal 2 4" xfId="10118" xr:uid="{00000000-0005-0000-0000-0000A0560000}"/>
    <cellStyle name="Normal 2 4 2" xfId="23040" xr:uid="{00000000-0005-0000-0000-0000A1560000}"/>
    <cellStyle name="Normal 2 4 2 2" xfId="26740" xr:uid="{00000000-0005-0000-0000-0000A2560000}"/>
    <cellStyle name="Normal 2 4 3" xfId="20728" xr:uid="{00000000-0005-0000-0000-0000A3560000}"/>
    <cellStyle name="Normal 2 4 3 2" xfId="26739" xr:uid="{00000000-0005-0000-0000-0000A4560000}"/>
    <cellStyle name="Normal 2 4 4" xfId="27730" xr:uid="{00000000-0005-0000-0000-0000A5560000}"/>
    <cellStyle name="Normal 2 5" xfId="10898" xr:uid="{00000000-0005-0000-0000-0000A6560000}"/>
    <cellStyle name="Normal 2 5 2" xfId="20842" xr:uid="{00000000-0005-0000-0000-0000A7560000}"/>
    <cellStyle name="Normal 2 5 2 2" xfId="26741" xr:uid="{00000000-0005-0000-0000-0000A8560000}"/>
    <cellStyle name="Normal 2 5 3" xfId="27731" xr:uid="{00000000-0005-0000-0000-0000A9560000}"/>
    <cellStyle name="Normal 2 6" xfId="12827" xr:uid="{00000000-0005-0000-0000-0000AA560000}"/>
    <cellStyle name="Normal 2 6 2" xfId="26742" xr:uid="{00000000-0005-0000-0000-0000AB560000}"/>
    <cellStyle name="Normal 2 6 3" xfId="27732" xr:uid="{00000000-0005-0000-0000-0000AC560000}"/>
    <cellStyle name="Normal 2 7" xfId="20429" xr:uid="{00000000-0005-0000-0000-0000AD560000}"/>
    <cellStyle name="Normal 2 7 2" xfId="27733" xr:uid="{00000000-0005-0000-0000-0000AE560000}"/>
    <cellStyle name="Normal 2 8" xfId="20843" xr:uid="{00000000-0005-0000-0000-0000AF560000}"/>
    <cellStyle name="Normal 2 8 2" xfId="27734" xr:uid="{00000000-0005-0000-0000-0000B0560000}"/>
    <cellStyle name="Normal 2 9" xfId="20844" xr:uid="{00000000-0005-0000-0000-0000B1560000}"/>
    <cellStyle name="Normal 2 9 2" xfId="26743" xr:uid="{00000000-0005-0000-0000-0000B2560000}"/>
    <cellStyle name="Normal 2 9 3" xfId="27735" xr:uid="{00000000-0005-0000-0000-0000B3560000}"/>
    <cellStyle name="Normal 2_00.Ppto 2011_v2" xfId="24440" xr:uid="{00000000-0005-0000-0000-0000B4560000}"/>
    <cellStyle name="Normal 20" xfId="20410" xr:uid="{00000000-0005-0000-0000-0000B5560000}"/>
    <cellStyle name="Normal 20 2" xfId="20845" xr:uid="{00000000-0005-0000-0000-0000B6560000}"/>
    <cellStyle name="Normal 20 3" xfId="23082" xr:uid="{00000000-0005-0000-0000-0000B7560000}"/>
    <cellStyle name="Normal 20 4" xfId="20639" xr:uid="{00000000-0005-0000-0000-0000B8560000}"/>
    <cellStyle name="Normal 20 4 2" xfId="26744" xr:uid="{00000000-0005-0000-0000-0000B9560000}"/>
    <cellStyle name="Normal 200" xfId="26195" xr:uid="{00000000-0005-0000-0000-0000BA560000}"/>
    <cellStyle name="Normal 200 2" xfId="26745" xr:uid="{00000000-0005-0000-0000-0000BB560000}"/>
    <cellStyle name="Normal 201" xfId="26201" xr:uid="{00000000-0005-0000-0000-0000BC560000}"/>
    <cellStyle name="Normal 201 2" xfId="26746" xr:uid="{00000000-0005-0000-0000-0000BD560000}"/>
    <cellStyle name="Normal 202" xfId="26202" xr:uid="{00000000-0005-0000-0000-0000BE560000}"/>
    <cellStyle name="Normal 203" xfId="26203" xr:uid="{00000000-0005-0000-0000-0000BF560000}"/>
    <cellStyle name="Normal 204" xfId="26204" xr:uid="{00000000-0005-0000-0000-0000C0560000}"/>
    <cellStyle name="Normal 205" xfId="26205" xr:uid="{00000000-0005-0000-0000-0000C1560000}"/>
    <cellStyle name="Normal 206" xfId="26206" xr:uid="{00000000-0005-0000-0000-0000C2560000}"/>
    <cellStyle name="Normal 207" xfId="26207" xr:uid="{00000000-0005-0000-0000-0000C3560000}"/>
    <cellStyle name="Normal 208" xfId="26208" xr:uid="{00000000-0005-0000-0000-0000C4560000}"/>
    <cellStyle name="Normal 208 2" xfId="27736" xr:uid="{00000000-0005-0000-0000-0000C5560000}"/>
    <cellStyle name="Normal 209" xfId="26209" xr:uid="{00000000-0005-0000-0000-0000C6560000}"/>
    <cellStyle name="Normal 21" xfId="10906" xr:uid="{00000000-0005-0000-0000-0000C7560000}"/>
    <cellStyle name="Normal 21 2" xfId="20846" xr:uid="{00000000-0005-0000-0000-0000C8560000}"/>
    <cellStyle name="Normal 21 3" xfId="23083" xr:uid="{00000000-0005-0000-0000-0000C9560000}"/>
    <cellStyle name="Normal 21 4" xfId="20640" xr:uid="{00000000-0005-0000-0000-0000CA560000}"/>
    <cellStyle name="Normal 21 4 2" xfId="26747" xr:uid="{00000000-0005-0000-0000-0000CB560000}"/>
    <cellStyle name="Normal 210" xfId="26210" xr:uid="{00000000-0005-0000-0000-0000CC560000}"/>
    <cellStyle name="Normal 211" xfId="26211" xr:uid="{00000000-0005-0000-0000-0000CD560000}"/>
    <cellStyle name="Normal 212" xfId="26212" xr:uid="{00000000-0005-0000-0000-0000CE560000}"/>
    <cellStyle name="Normal 213" xfId="26213" xr:uid="{00000000-0005-0000-0000-0000CF560000}"/>
    <cellStyle name="Normal 214" xfId="26214" xr:uid="{00000000-0005-0000-0000-0000D0560000}"/>
    <cellStyle name="Normal 215" xfId="26215" xr:uid="{00000000-0005-0000-0000-0000D1560000}"/>
    <cellStyle name="Normal 216" xfId="26216" xr:uid="{00000000-0005-0000-0000-0000D2560000}"/>
    <cellStyle name="Normal 217" xfId="26217" xr:uid="{00000000-0005-0000-0000-0000D3560000}"/>
    <cellStyle name="Normal 218" xfId="26218" xr:uid="{00000000-0005-0000-0000-0000D4560000}"/>
    <cellStyle name="Normal 219" xfId="26219" xr:uid="{00000000-0005-0000-0000-0000D5560000}"/>
    <cellStyle name="Normal 22" xfId="12942" xr:uid="{00000000-0005-0000-0000-0000D6560000}"/>
    <cellStyle name="Normal 22 2" xfId="20847" xr:uid="{00000000-0005-0000-0000-0000D7560000}"/>
    <cellStyle name="Normal 22 3" xfId="23084" xr:uid="{00000000-0005-0000-0000-0000D8560000}"/>
    <cellStyle name="Normal 22 4" xfId="20641" xr:uid="{00000000-0005-0000-0000-0000D9560000}"/>
    <cellStyle name="Normal 22 4 2" xfId="26748" xr:uid="{00000000-0005-0000-0000-0000DA560000}"/>
    <cellStyle name="Normal 220" xfId="26220" xr:uid="{00000000-0005-0000-0000-0000DB560000}"/>
    <cellStyle name="Normal 221" xfId="26221" xr:uid="{00000000-0005-0000-0000-0000DC560000}"/>
    <cellStyle name="Normal 222" xfId="26222" xr:uid="{00000000-0005-0000-0000-0000DD560000}"/>
    <cellStyle name="Normal 223" xfId="26223" xr:uid="{00000000-0005-0000-0000-0000DE560000}"/>
    <cellStyle name="Normal 224" xfId="26224" xr:uid="{00000000-0005-0000-0000-0000DF560000}"/>
    <cellStyle name="Normal 225" xfId="26225" xr:uid="{00000000-0005-0000-0000-0000E0560000}"/>
    <cellStyle name="Normal 226" xfId="26226" xr:uid="{00000000-0005-0000-0000-0000E1560000}"/>
    <cellStyle name="Normal 227" xfId="26227" xr:uid="{00000000-0005-0000-0000-0000E2560000}"/>
    <cellStyle name="Normal 228" xfId="26228" xr:uid="{00000000-0005-0000-0000-0000E3560000}"/>
    <cellStyle name="Normal 229" xfId="26229" xr:uid="{00000000-0005-0000-0000-0000E4560000}"/>
    <cellStyle name="Normal 23" xfId="20438" xr:uid="{00000000-0005-0000-0000-0000E5560000}"/>
    <cellStyle name="Normal 23 2" xfId="20848" xr:uid="{00000000-0005-0000-0000-0000E6560000}"/>
    <cellStyle name="Normal 23 3" xfId="23085" xr:uid="{00000000-0005-0000-0000-0000E7560000}"/>
    <cellStyle name="Normal 23 4" xfId="20642" xr:uid="{00000000-0005-0000-0000-0000E8560000}"/>
    <cellStyle name="Normal 23 4 2" xfId="26749" xr:uid="{00000000-0005-0000-0000-0000E9560000}"/>
    <cellStyle name="Normal 230" xfId="26230" xr:uid="{00000000-0005-0000-0000-0000EA560000}"/>
    <cellStyle name="Normal 231" xfId="26231" xr:uid="{00000000-0005-0000-0000-0000EB560000}"/>
    <cellStyle name="Normal 232" xfId="26232" xr:uid="{00000000-0005-0000-0000-0000EC560000}"/>
    <cellStyle name="Normal 233" xfId="26233" xr:uid="{00000000-0005-0000-0000-0000ED560000}"/>
    <cellStyle name="Normal 234" xfId="26234" xr:uid="{00000000-0005-0000-0000-0000EE560000}"/>
    <cellStyle name="Normal 235" xfId="26235" xr:uid="{00000000-0005-0000-0000-0000EF560000}"/>
    <cellStyle name="Normal 236" xfId="26236" xr:uid="{00000000-0005-0000-0000-0000F0560000}"/>
    <cellStyle name="Normal 237" xfId="26237" xr:uid="{00000000-0005-0000-0000-0000F1560000}"/>
    <cellStyle name="Normal 238" xfId="26238" xr:uid="{00000000-0005-0000-0000-0000F2560000}"/>
    <cellStyle name="Normal 239" xfId="26239" xr:uid="{00000000-0005-0000-0000-0000F3560000}"/>
    <cellStyle name="Normal 24" xfId="20439" xr:uid="{00000000-0005-0000-0000-0000F4560000}"/>
    <cellStyle name="Normal 24 2" xfId="20849" xr:uid="{00000000-0005-0000-0000-0000F5560000}"/>
    <cellStyle name="Normal 24 3" xfId="23086" xr:uid="{00000000-0005-0000-0000-0000F6560000}"/>
    <cellStyle name="Normal 24 4" xfId="20643" xr:uid="{00000000-0005-0000-0000-0000F7560000}"/>
    <cellStyle name="Normal 24 4 2" xfId="26750" xr:uid="{00000000-0005-0000-0000-0000F8560000}"/>
    <cellStyle name="Normal 240" xfId="26240" xr:uid="{00000000-0005-0000-0000-0000F9560000}"/>
    <cellStyle name="Normal 241" xfId="26241" xr:uid="{00000000-0005-0000-0000-0000FA560000}"/>
    <cellStyle name="Normal 242" xfId="26242" xr:uid="{00000000-0005-0000-0000-0000FB560000}"/>
    <cellStyle name="Normal 243" xfId="26243" xr:uid="{00000000-0005-0000-0000-0000FC560000}"/>
    <cellStyle name="Normal 244" xfId="26244" xr:uid="{00000000-0005-0000-0000-0000FD560000}"/>
    <cellStyle name="Normal 245" xfId="26245" xr:uid="{00000000-0005-0000-0000-0000FE560000}"/>
    <cellStyle name="Normal 246" xfId="26246" xr:uid="{00000000-0005-0000-0000-0000FF560000}"/>
    <cellStyle name="Normal 247" xfId="26247" xr:uid="{00000000-0005-0000-0000-000000570000}"/>
    <cellStyle name="Normal 248" xfId="26248" xr:uid="{00000000-0005-0000-0000-000001570000}"/>
    <cellStyle name="Normal 249" xfId="26249" xr:uid="{00000000-0005-0000-0000-000002570000}"/>
    <cellStyle name="Normal 25" xfId="20440" xr:uid="{00000000-0005-0000-0000-000003570000}"/>
    <cellStyle name="Normal 25 2" xfId="20850" xr:uid="{00000000-0005-0000-0000-000004570000}"/>
    <cellStyle name="Normal 25 3" xfId="23087" xr:uid="{00000000-0005-0000-0000-000005570000}"/>
    <cellStyle name="Normal 25 4" xfId="20644" xr:uid="{00000000-0005-0000-0000-000006570000}"/>
    <cellStyle name="Normal 25 4 2" xfId="26751" xr:uid="{00000000-0005-0000-0000-000007570000}"/>
    <cellStyle name="Normal 250" xfId="26250" xr:uid="{00000000-0005-0000-0000-000008570000}"/>
    <cellStyle name="Normal 251" xfId="26251" xr:uid="{00000000-0005-0000-0000-000009570000}"/>
    <cellStyle name="Normal 252" xfId="26252" xr:uid="{00000000-0005-0000-0000-00000A570000}"/>
    <cellStyle name="Normal 253" xfId="26253" xr:uid="{00000000-0005-0000-0000-00000B570000}"/>
    <cellStyle name="Normal 254" xfId="26254" xr:uid="{00000000-0005-0000-0000-00000C570000}"/>
    <cellStyle name="Normal 255" xfId="26255" xr:uid="{00000000-0005-0000-0000-00000D570000}"/>
    <cellStyle name="Normal 256" xfId="26256" xr:uid="{00000000-0005-0000-0000-00000E570000}"/>
    <cellStyle name="Normal 257" xfId="26257" xr:uid="{00000000-0005-0000-0000-00000F570000}"/>
    <cellStyle name="Normal 258" xfId="26258" xr:uid="{00000000-0005-0000-0000-000010570000}"/>
    <cellStyle name="Normal 259" xfId="26259" xr:uid="{00000000-0005-0000-0000-000011570000}"/>
    <cellStyle name="Normal 26" xfId="20441" xr:uid="{00000000-0005-0000-0000-000012570000}"/>
    <cellStyle name="Normal 26 2" xfId="23088" xr:uid="{00000000-0005-0000-0000-000013570000}"/>
    <cellStyle name="Normal 26 3" xfId="20645" xr:uid="{00000000-0005-0000-0000-000014570000}"/>
    <cellStyle name="Normal 26 3 2" xfId="26752" xr:uid="{00000000-0005-0000-0000-000015570000}"/>
    <cellStyle name="Normal 260" xfId="26260" xr:uid="{00000000-0005-0000-0000-000016570000}"/>
    <cellStyle name="Normal 261" xfId="26261" xr:uid="{00000000-0005-0000-0000-000017570000}"/>
    <cellStyle name="Normal 262" xfId="26262" xr:uid="{00000000-0005-0000-0000-000018570000}"/>
    <cellStyle name="Normal 263" xfId="26263" xr:uid="{00000000-0005-0000-0000-000019570000}"/>
    <cellStyle name="Normal 264" xfId="26264" xr:uid="{00000000-0005-0000-0000-00001A570000}"/>
    <cellStyle name="Normal 265" xfId="26265" xr:uid="{00000000-0005-0000-0000-00001B570000}"/>
    <cellStyle name="Normal 266" xfId="26266" xr:uid="{00000000-0005-0000-0000-00001C570000}"/>
    <cellStyle name="Normal 267" xfId="26267" xr:uid="{00000000-0005-0000-0000-00001D570000}"/>
    <cellStyle name="Normal 268" xfId="26268" xr:uid="{00000000-0005-0000-0000-00001E570000}"/>
    <cellStyle name="Normal 269" xfId="26269" xr:uid="{00000000-0005-0000-0000-00001F570000}"/>
    <cellStyle name="Normal 27" xfId="20646" xr:uid="{00000000-0005-0000-0000-000020570000}"/>
    <cellStyle name="Normal 27 2" xfId="23089" xr:uid="{00000000-0005-0000-0000-000021570000}"/>
    <cellStyle name="Normal 27 3" xfId="26753" xr:uid="{00000000-0005-0000-0000-000022570000}"/>
    <cellStyle name="Normal 27 4" xfId="27737" xr:uid="{00000000-0005-0000-0000-000023570000}"/>
    <cellStyle name="Normal 270" xfId="26270" xr:uid="{00000000-0005-0000-0000-000024570000}"/>
    <cellStyle name="Normal 271" xfId="26271" xr:uid="{00000000-0005-0000-0000-000025570000}"/>
    <cellStyle name="Normal 272" xfId="26272" xr:uid="{00000000-0005-0000-0000-000026570000}"/>
    <cellStyle name="Normal 273" xfId="26273" xr:uid="{00000000-0005-0000-0000-000027570000}"/>
    <cellStyle name="Normal 274" xfId="26274" xr:uid="{00000000-0005-0000-0000-000028570000}"/>
    <cellStyle name="Normal 275" xfId="26275" xr:uid="{00000000-0005-0000-0000-000029570000}"/>
    <cellStyle name="Normal 276" xfId="26276" xr:uid="{00000000-0005-0000-0000-00002A570000}"/>
    <cellStyle name="Normal 277" xfId="26277" xr:uid="{00000000-0005-0000-0000-00002B570000}"/>
    <cellStyle name="Normal 278" xfId="26278" xr:uid="{00000000-0005-0000-0000-00002C570000}"/>
    <cellStyle name="Normal 279" xfId="26279" xr:uid="{00000000-0005-0000-0000-00002D570000}"/>
    <cellStyle name="Normal 28" xfId="20647" xr:uid="{00000000-0005-0000-0000-00002E570000}"/>
    <cellStyle name="Normal 28 2" xfId="23090" xr:uid="{00000000-0005-0000-0000-00002F570000}"/>
    <cellStyle name="Normal 28 3" xfId="26754" xr:uid="{00000000-0005-0000-0000-000030570000}"/>
    <cellStyle name="Normal 280" xfId="26280" xr:uid="{00000000-0005-0000-0000-000031570000}"/>
    <cellStyle name="Normal 281" xfId="26281" xr:uid="{00000000-0005-0000-0000-000032570000}"/>
    <cellStyle name="Normal 282" xfId="26282" xr:uid="{00000000-0005-0000-0000-000033570000}"/>
    <cellStyle name="Normal 283" xfId="26283" xr:uid="{00000000-0005-0000-0000-000034570000}"/>
    <cellStyle name="Normal 284" xfId="26284" xr:uid="{00000000-0005-0000-0000-000035570000}"/>
    <cellStyle name="Normal 285" xfId="26285" xr:uid="{00000000-0005-0000-0000-000036570000}"/>
    <cellStyle name="Normal 286" xfId="26286" xr:uid="{00000000-0005-0000-0000-000037570000}"/>
    <cellStyle name="Normal 287" xfId="26287" xr:uid="{00000000-0005-0000-0000-000038570000}"/>
    <cellStyle name="Normal 288" xfId="26288" xr:uid="{00000000-0005-0000-0000-000039570000}"/>
    <cellStyle name="Normal 289" xfId="26289" xr:uid="{00000000-0005-0000-0000-00003A570000}"/>
    <cellStyle name="Normal 29" xfId="20648" xr:uid="{00000000-0005-0000-0000-00003B570000}"/>
    <cellStyle name="Normal 29 2" xfId="23091" xr:uid="{00000000-0005-0000-0000-00003C570000}"/>
    <cellStyle name="Normal 29 3" xfId="26755" xr:uid="{00000000-0005-0000-0000-00003D570000}"/>
    <cellStyle name="Normal 290" xfId="26290" xr:uid="{00000000-0005-0000-0000-00003E570000}"/>
    <cellStyle name="Normal 291" xfId="26291" xr:uid="{00000000-0005-0000-0000-00003F570000}"/>
    <cellStyle name="Normal 292" xfId="26292" xr:uid="{00000000-0005-0000-0000-000040570000}"/>
    <cellStyle name="Normal 293" xfId="26293" xr:uid="{00000000-0005-0000-0000-000041570000}"/>
    <cellStyle name="Normal 294" xfId="26294" xr:uid="{00000000-0005-0000-0000-000042570000}"/>
    <cellStyle name="Normal 295" xfId="26295" xr:uid="{00000000-0005-0000-0000-000043570000}"/>
    <cellStyle name="Normal 296" xfId="26296" xr:uid="{00000000-0005-0000-0000-000044570000}"/>
    <cellStyle name="Normal 297" xfId="26297" xr:uid="{00000000-0005-0000-0000-000045570000}"/>
    <cellStyle name="Normal 298" xfId="26298" xr:uid="{00000000-0005-0000-0000-000046570000}"/>
    <cellStyle name="Normal 299" xfId="26299" xr:uid="{00000000-0005-0000-0000-000047570000}"/>
    <cellStyle name="Normal 3" xfId="3062" xr:uid="{00000000-0005-0000-0000-000048570000}"/>
    <cellStyle name="Normal 3 10" xfId="27233" xr:uid="{00000000-0005-0000-0000-000049570000}"/>
    <cellStyle name="Normal 3 11" xfId="27416" xr:uid="{00000000-0005-0000-0000-00004A570000}"/>
    <cellStyle name="Normal 3 12" xfId="10119" xr:uid="{00000000-0005-0000-0000-00004B570000}"/>
    <cellStyle name="Normal 3 2" xfId="10120" xr:uid="{00000000-0005-0000-0000-00004C570000}"/>
    <cellStyle name="Normal 3 2 10" xfId="27901" xr:uid="{00000000-0005-0000-0000-00004D570000}"/>
    <cellStyle name="Normal 3 2 2" xfId="10121" xr:uid="{00000000-0005-0000-0000-00004E570000}"/>
    <cellStyle name="Normal 3 2 2 2" xfId="20011" xr:uid="{00000000-0005-0000-0000-00004F570000}"/>
    <cellStyle name="Normal 3 2 2 2 2" xfId="27739" xr:uid="{00000000-0005-0000-0000-000050570000}"/>
    <cellStyle name="Normal 3 2 2 3" xfId="27200" xr:uid="{00000000-0005-0000-0000-000051570000}"/>
    <cellStyle name="Normal 3 2 2 3 2" xfId="27740" xr:uid="{00000000-0005-0000-0000-000052570000}"/>
    <cellStyle name="Normal 3 2 2 4" xfId="27741" xr:uid="{00000000-0005-0000-0000-000053570000}"/>
    <cellStyle name="Normal 3 2 2 5" xfId="27742" xr:uid="{00000000-0005-0000-0000-000054570000}"/>
    <cellStyle name="Normal 3 2 2 6" xfId="27743" xr:uid="{00000000-0005-0000-0000-000055570000}"/>
    <cellStyle name="Normal 3 2 2 7" xfId="27738" xr:uid="{00000000-0005-0000-0000-000056570000}"/>
    <cellStyle name="Normal 3 2 3" xfId="16100" xr:uid="{00000000-0005-0000-0000-000057570000}"/>
    <cellStyle name="Normal 3 2 3 2" xfId="24592" xr:uid="{00000000-0005-0000-0000-000058570000}"/>
    <cellStyle name="Normal 3 2 3 3" xfId="27744" xr:uid="{00000000-0005-0000-0000-000059570000}"/>
    <cellStyle name="Normal 3 2 4" xfId="26756" xr:uid="{00000000-0005-0000-0000-00005A570000}"/>
    <cellStyle name="Normal 3 2 4 2" xfId="27745" xr:uid="{00000000-0005-0000-0000-00005B570000}"/>
    <cellStyle name="Normal 3 2 5" xfId="27174" xr:uid="{00000000-0005-0000-0000-00005C570000}"/>
    <cellStyle name="Normal 3 2 5 2" xfId="27746" xr:uid="{00000000-0005-0000-0000-00005D570000}"/>
    <cellStyle name="Normal 3 2 6" xfId="27199" xr:uid="{00000000-0005-0000-0000-00005E570000}"/>
    <cellStyle name="Normal 3 2 6 2" xfId="27747" xr:uid="{00000000-0005-0000-0000-00005F570000}"/>
    <cellStyle name="Normal 3 2 7" xfId="27748" xr:uid="{00000000-0005-0000-0000-000060570000}"/>
    <cellStyle name="Normal 3 2 8" xfId="27749" xr:uid="{00000000-0005-0000-0000-000061570000}"/>
    <cellStyle name="Normal 3 2 9" xfId="27420" xr:uid="{00000000-0005-0000-0000-000062570000}"/>
    <cellStyle name="Normal 3 2_Soportes EFE 1907_Imanol_con fórmulas" xfId="27201" xr:uid="{00000000-0005-0000-0000-000063570000}"/>
    <cellStyle name="Normal 3 3" xfId="10899" xr:uid="{00000000-0005-0000-0000-000064570000}"/>
    <cellStyle name="Normal 3 3 10" xfId="23308" xr:uid="{00000000-0005-0000-0000-000065570000}"/>
    <cellStyle name="Normal 3 3 10 2" xfId="24639" xr:uid="{00000000-0005-0000-0000-000066570000}"/>
    <cellStyle name="Normal 3 3 10 3" xfId="24638" xr:uid="{00000000-0005-0000-0000-000067570000}"/>
    <cellStyle name="Normal 3 3 11" xfId="24640" xr:uid="{00000000-0005-0000-0000-000068570000}"/>
    <cellStyle name="Normal 3 3 12" xfId="24637" xr:uid="{00000000-0005-0000-0000-000069570000}"/>
    <cellStyle name="Normal 3 3 13" xfId="26757" xr:uid="{00000000-0005-0000-0000-00006A570000}"/>
    <cellStyle name="Normal 3 3 14" xfId="23290" xr:uid="{00000000-0005-0000-0000-00006B570000}"/>
    <cellStyle name="Normal 3 3 15" xfId="27202" xr:uid="{00000000-0005-0000-0000-00006C570000}"/>
    <cellStyle name="Normal 3 3 16" xfId="27750" xr:uid="{00000000-0005-0000-0000-00006D570000}"/>
    <cellStyle name="Normal 3 3 2" xfId="16489" xr:uid="{00000000-0005-0000-0000-00006E570000}"/>
    <cellStyle name="Normal 3 3 2 10" xfId="24641" xr:uid="{00000000-0005-0000-0000-00006F570000}"/>
    <cellStyle name="Normal 3 3 2 11" xfId="26758" xr:uid="{00000000-0005-0000-0000-000070570000}"/>
    <cellStyle name="Normal 3 3 2 12" xfId="23291" xr:uid="{00000000-0005-0000-0000-000071570000}"/>
    <cellStyle name="Normal 3 3 2 13" xfId="27751" xr:uid="{00000000-0005-0000-0000-000072570000}"/>
    <cellStyle name="Normal 3 3 2 2" xfId="20851" xr:uid="{00000000-0005-0000-0000-000073570000}"/>
    <cellStyle name="Normal 3 3 2 2 10" xfId="23310" xr:uid="{00000000-0005-0000-0000-000074570000}"/>
    <cellStyle name="Normal 3 3 2 2 2" xfId="23311" xr:uid="{00000000-0005-0000-0000-000075570000}"/>
    <cellStyle name="Normal 3 3 2 2 2 2" xfId="23312" xr:uid="{00000000-0005-0000-0000-000076570000}"/>
    <cellStyle name="Normal 3 3 2 2 2 2 2" xfId="23313" xr:uid="{00000000-0005-0000-0000-000077570000}"/>
    <cellStyle name="Normal 3 3 2 2 2 2 2 2" xfId="23314" xr:uid="{00000000-0005-0000-0000-000078570000}"/>
    <cellStyle name="Normal 3 3 2 2 2 2 2 2 2" xfId="24647" xr:uid="{00000000-0005-0000-0000-000079570000}"/>
    <cellStyle name="Normal 3 3 2 2 2 2 2 2 2 2" xfId="24648" xr:uid="{00000000-0005-0000-0000-00007A570000}"/>
    <cellStyle name="Normal 3 3 2 2 2 2 2 2 3" xfId="24649" xr:uid="{00000000-0005-0000-0000-00007B570000}"/>
    <cellStyle name="Normal 3 3 2 2 2 2 2 2 4" xfId="24646" xr:uid="{00000000-0005-0000-0000-00007C570000}"/>
    <cellStyle name="Normal 3 3 2 2 2 2 2 3" xfId="24650" xr:uid="{00000000-0005-0000-0000-00007D570000}"/>
    <cellStyle name="Normal 3 3 2 2 2 2 2 3 2" xfId="24651" xr:uid="{00000000-0005-0000-0000-00007E570000}"/>
    <cellStyle name="Normal 3 3 2 2 2 2 2 4" xfId="24652" xr:uid="{00000000-0005-0000-0000-00007F570000}"/>
    <cellStyle name="Normal 3 3 2 2 2 2 2 5" xfId="24645" xr:uid="{00000000-0005-0000-0000-000080570000}"/>
    <cellStyle name="Normal 3 3 2 2 2 2 3" xfId="23315" xr:uid="{00000000-0005-0000-0000-000081570000}"/>
    <cellStyle name="Normal 3 3 2 2 2 2 3 2" xfId="24654" xr:uid="{00000000-0005-0000-0000-000082570000}"/>
    <cellStyle name="Normal 3 3 2 2 2 2 3 2 2" xfId="24655" xr:uid="{00000000-0005-0000-0000-000083570000}"/>
    <cellStyle name="Normal 3 3 2 2 2 2 3 3" xfId="24656" xr:uid="{00000000-0005-0000-0000-000084570000}"/>
    <cellStyle name="Normal 3 3 2 2 2 2 3 4" xfId="24653" xr:uid="{00000000-0005-0000-0000-000085570000}"/>
    <cellStyle name="Normal 3 3 2 2 2 2 4" xfId="24657" xr:uid="{00000000-0005-0000-0000-000086570000}"/>
    <cellStyle name="Normal 3 3 2 2 2 2 4 2" xfId="24658" xr:uid="{00000000-0005-0000-0000-000087570000}"/>
    <cellStyle name="Normal 3 3 2 2 2 2 5" xfId="24659" xr:uid="{00000000-0005-0000-0000-000088570000}"/>
    <cellStyle name="Normal 3 3 2 2 2 2 6" xfId="24644" xr:uid="{00000000-0005-0000-0000-000089570000}"/>
    <cellStyle name="Normal 3 3 2 2 2 3" xfId="23316" xr:uid="{00000000-0005-0000-0000-00008A570000}"/>
    <cellStyle name="Normal 3 3 2 2 2 3 2" xfId="23317" xr:uid="{00000000-0005-0000-0000-00008B570000}"/>
    <cellStyle name="Normal 3 3 2 2 2 3 2 2" xfId="23318" xr:uid="{00000000-0005-0000-0000-00008C570000}"/>
    <cellStyle name="Normal 3 3 2 2 2 3 2 2 2" xfId="24663" xr:uid="{00000000-0005-0000-0000-00008D570000}"/>
    <cellStyle name="Normal 3 3 2 2 2 3 2 2 2 2" xfId="24664" xr:uid="{00000000-0005-0000-0000-00008E570000}"/>
    <cellStyle name="Normal 3 3 2 2 2 3 2 2 3" xfId="24665" xr:uid="{00000000-0005-0000-0000-00008F570000}"/>
    <cellStyle name="Normal 3 3 2 2 2 3 2 2 4" xfId="24662" xr:uid="{00000000-0005-0000-0000-000090570000}"/>
    <cellStyle name="Normal 3 3 2 2 2 3 2 3" xfId="24666" xr:uid="{00000000-0005-0000-0000-000091570000}"/>
    <cellStyle name="Normal 3 3 2 2 2 3 2 3 2" xfId="24667" xr:uid="{00000000-0005-0000-0000-000092570000}"/>
    <cellStyle name="Normal 3 3 2 2 2 3 2 4" xfId="24668" xr:uid="{00000000-0005-0000-0000-000093570000}"/>
    <cellStyle name="Normal 3 3 2 2 2 3 2 5" xfId="24661" xr:uid="{00000000-0005-0000-0000-000094570000}"/>
    <cellStyle name="Normal 3 3 2 2 2 3 3" xfId="23319" xr:uid="{00000000-0005-0000-0000-000095570000}"/>
    <cellStyle name="Normal 3 3 2 2 2 3 3 2" xfId="24670" xr:uid="{00000000-0005-0000-0000-000096570000}"/>
    <cellStyle name="Normal 3 3 2 2 2 3 3 2 2" xfId="24671" xr:uid="{00000000-0005-0000-0000-000097570000}"/>
    <cellStyle name="Normal 3 3 2 2 2 3 3 3" xfId="24672" xr:uid="{00000000-0005-0000-0000-000098570000}"/>
    <cellStyle name="Normal 3 3 2 2 2 3 3 4" xfId="24669" xr:uid="{00000000-0005-0000-0000-000099570000}"/>
    <cellStyle name="Normal 3 3 2 2 2 3 4" xfId="24673" xr:uid="{00000000-0005-0000-0000-00009A570000}"/>
    <cellStyle name="Normal 3 3 2 2 2 3 4 2" xfId="24674" xr:uid="{00000000-0005-0000-0000-00009B570000}"/>
    <cellStyle name="Normal 3 3 2 2 2 3 5" xfId="24675" xr:uid="{00000000-0005-0000-0000-00009C570000}"/>
    <cellStyle name="Normal 3 3 2 2 2 3 6" xfId="24660" xr:uid="{00000000-0005-0000-0000-00009D570000}"/>
    <cellStyle name="Normal 3 3 2 2 2 4" xfId="23320" xr:uid="{00000000-0005-0000-0000-00009E570000}"/>
    <cellStyle name="Normal 3 3 2 2 2 4 2" xfId="23321" xr:uid="{00000000-0005-0000-0000-00009F570000}"/>
    <cellStyle name="Normal 3 3 2 2 2 4 2 2" xfId="24678" xr:uid="{00000000-0005-0000-0000-0000A0570000}"/>
    <cellStyle name="Normal 3 3 2 2 2 4 2 2 2" xfId="24679" xr:uid="{00000000-0005-0000-0000-0000A1570000}"/>
    <cellStyle name="Normal 3 3 2 2 2 4 2 3" xfId="24680" xr:uid="{00000000-0005-0000-0000-0000A2570000}"/>
    <cellStyle name="Normal 3 3 2 2 2 4 2 4" xfId="24677" xr:uid="{00000000-0005-0000-0000-0000A3570000}"/>
    <cellStyle name="Normal 3 3 2 2 2 4 3" xfId="24681" xr:uid="{00000000-0005-0000-0000-0000A4570000}"/>
    <cellStyle name="Normal 3 3 2 2 2 4 3 2" xfId="24682" xr:uid="{00000000-0005-0000-0000-0000A5570000}"/>
    <cellStyle name="Normal 3 3 2 2 2 4 4" xfId="24683" xr:uid="{00000000-0005-0000-0000-0000A6570000}"/>
    <cellStyle name="Normal 3 3 2 2 2 4 5" xfId="24676" xr:uid="{00000000-0005-0000-0000-0000A7570000}"/>
    <cellStyle name="Normal 3 3 2 2 2 5" xfId="23322" xr:uid="{00000000-0005-0000-0000-0000A8570000}"/>
    <cellStyle name="Normal 3 3 2 2 2 5 2" xfId="24685" xr:uid="{00000000-0005-0000-0000-0000A9570000}"/>
    <cellStyle name="Normal 3 3 2 2 2 5 2 2" xfId="24686" xr:uid="{00000000-0005-0000-0000-0000AA570000}"/>
    <cellStyle name="Normal 3 3 2 2 2 5 3" xfId="24687" xr:uid="{00000000-0005-0000-0000-0000AB570000}"/>
    <cellStyle name="Normal 3 3 2 2 2 5 4" xfId="24684" xr:uid="{00000000-0005-0000-0000-0000AC570000}"/>
    <cellStyle name="Normal 3 3 2 2 2 6" xfId="24688" xr:uid="{00000000-0005-0000-0000-0000AD570000}"/>
    <cellStyle name="Normal 3 3 2 2 2 6 2" xfId="24689" xr:uid="{00000000-0005-0000-0000-0000AE570000}"/>
    <cellStyle name="Normal 3 3 2 2 2 7" xfId="24690" xr:uid="{00000000-0005-0000-0000-0000AF570000}"/>
    <cellStyle name="Normal 3 3 2 2 2 8" xfId="24643" xr:uid="{00000000-0005-0000-0000-0000B0570000}"/>
    <cellStyle name="Normal 3 3 2 2 3" xfId="23323" xr:uid="{00000000-0005-0000-0000-0000B1570000}"/>
    <cellStyle name="Normal 3 3 2 2 3 2" xfId="23324" xr:uid="{00000000-0005-0000-0000-0000B2570000}"/>
    <cellStyle name="Normal 3 3 2 2 3 2 2" xfId="23325" xr:uid="{00000000-0005-0000-0000-0000B3570000}"/>
    <cellStyle name="Normal 3 3 2 2 3 2 2 2" xfId="24694" xr:uid="{00000000-0005-0000-0000-0000B4570000}"/>
    <cellStyle name="Normal 3 3 2 2 3 2 2 2 2" xfId="24695" xr:uid="{00000000-0005-0000-0000-0000B5570000}"/>
    <cellStyle name="Normal 3 3 2 2 3 2 2 3" xfId="24696" xr:uid="{00000000-0005-0000-0000-0000B6570000}"/>
    <cellStyle name="Normal 3 3 2 2 3 2 2 4" xfId="24693" xr:uid="{00000000-0005-0000-0000-0000B7570000}"/>
    <cellStyle name="Normal 3 3 2 2 3 2 3" xfId="24697" xr:uid="{00000000-0005-0000-0000-0000B8570000}"/>
    <cellStyle name="Normal 3 3 2 2 3 2 3 2" xfId="24698" xr:uid="{00000000-0005-0000-0000-0000B9570000}"/>
    <cellStyle name="Normal 3 3 2 2 3 2 4" xfId="24699" xr:uid="{00000000-0005-0000-0000-0000BA570000}"/>
    <cellStyle name="Normal 3 3 2 2 3 2 5" xfId="24692" xr:uid="{00000000-0005-0000-0000-0000BB570000}"/>
    <cellStyle name="Normal 3 3 2 2 3 3" xfId="23326" xr:uid="{00000000-0005-0000-0000-0000BC570000}"/>
    <cellStyle name="Normal 3 3 2 2 3 3 2" xfId="24701" xr:uid="{00000000-0005-0000-0000-0000BD570000}"/>
    <cellStyle name="Normal 3 3 2 2 3 3 2 2" xfId="24702" xr:uid="{00000000-0005-0000-0000-0000BE570000}"/>
    <cellStyle name="Normal 3 3 2 2 3 3 3" xfId="24703" xr:uid="{00000000-0005-0000-0000-0000BF570000}"/>
    <cellStyle name="Normal 3 3 2 2 3 3 4" xfId="24700" xr:uid="{00000000-0005-0000-0000-0000C0570000}"/>
    <cellStyle name="Normal 3 3 2 2 3 4" xfId="24704" xr:uid="{00000000-0005-0000-0000-0000C1570000}"/>
    <cellStyle name="Normal 3 3 2 2 3 4 2" xfId="24705" xr:uid="{00000000-0005-0000-0000-0000C2570000}"/>
    <cellStyle name="Normal 3 3 2 2 3 5" xfId="24706" xr:uid="{00000000-0005-0000-0000-0000C3570000}"/>
    <cellStyle name="Normal 3 3 2 2 3 6" xfId="24691" xr:uid="{00000000-0005-0000-0000-0000C4570000}"/>
    <cellStyle name="Normal 3 3 2 2 4" xfId="23327" xr:uid="{00000000-0005-0000-0000-0000C5570000}"/>
    <cellStyle name="Normal 3 3 2 2 4 2" xfId="23328" xr:uid="{00000000-0005-0000-0000-0000C6570000}"/>
    <cellStyle name="Normal 3 3 2 2 4 2 2" xfId="23329" xr:uid="{00000000-0005-0000-0000-0000C7570000}"/>
    <cellStyle name="Normal 3 3 2 2 4 2 2 2" xfId="24710" xr:uid="{00000000-0005-0000-0000-0000C8570000}"/>
    <cellStyle name="Normal 3 3 2 2 4 2 2 2 2" xfId="24711" xr:uid="{00000000-0005-0000-0000-0000C9570000}"/>
    <cellStyle name="Normal 3 3 2 2 4 2 2 3" xfId="24712" xr:uid="{00000000-0005-0000-0000-0000CA570000}"/>
    <cellStyle name="Normal 3 3 2 2 4 2 2 4" xfId="24709" xr:uid="{00000000-0005-0000-0000-0000CB570000}"/>
    <cellStyle name="Normal 3 3 2 2 4 2 3" xfId="24713" xr:uid="{00000000-0005-0000-0000-0000CC570000}"/>
    <cellStyle name="Normal 3 3 2 2 4 2 3 2" xfId="24714" xr:uid="{00000000-0005-0000-0000-0000CD570000}"/>
    <cellStyle name="Normal 3 3 2 2 4 2 4" xfId="24715" xr:uid="{00000000-0005-0000-0000-0000CE570000}"/>
    <cellStyle name="Normal 3 3 2 2 4 2 5" xfId="24708" xr:uid="{00000000-0005-0000-0000-0000CF570000}"/>
    <cellStyle name="Normal 3 3 2 2 4 3" xfId="23330" xr:uid="{00000000-0005-0000-0000-0000D0570000}"/>
    <cellStyle name="Normal 3 3 2 2 4 3 2" xfId="24717" xr:uid="{00000000-0005-0000-0000-0000D1570000}"/>
    <cellStyle name="Normal 3 3 2 2 4 3 2 2" xfId="24718" xr:uid="{00000000-0005-0000-0000-0000D2570000}"/>
    <cellStyle name="Normal 3 3 2 2 4 3 3" xfId="24719" xr:uid="{00000000-0005-0000-0000-0000D3570000}"/>
    <cellStyle name="Normal 3 3 2 2 4 3 4" xfId="24716" xr:uid="{00000000-0005-0000-0000-0000D4570000}"/>
    <cellStyle name="Normal 3 3 2 2 4 4" xfId="24720" xr:uid="{00000000-0005-0000-0000-0000D5570000}"/>
    <cellStyle name="Normal 3 3 2 2 4 4 2" xfId="24721" xr:uid="{00000000-0005-0000-0000-0000D6570000}"/>
    <cellStyle name="Normal 3 3 2 2 4 5" xfId="24722" xr:uid="{00000000-0005-0000-0000-0000D7570000}"/>
    <cellStyle name="Normal 3 3 2 2 4 6" xfId="24707" xr:uid="{00000000-0005-0000-0000-0000D8570000}"/>
    <cellStyle name="Normal 3 3 2 2 5" xfId="23331" xr:uid="{00000000-0005-0000-0000-0000D9570000}"/>
    <cellStyle name="Normal 3 3 2 2 5 2" xfId="23332" xr:uid="{00000000-0005-0000-0000-0000DA570000}"/>
    <cellStyle name="Normal 3 3 2 2 5 2 2" xfId="24725" xr:uid="{00000000-0005-0000-0000-0000DB570000}"/>
    <cellStyle name="Normal 3 3 2 2 5 2 2 2" xfId="24726" xr:uid="{00000000-0005-0000-0000-0000DC570000}"/>
    <cellStyle name="Normal 3 3 2 2 5 2 3" xfId="24727" xr:uid="{00000000-0005-0000-0000-0000DD570000}"/>
    <cellStyle name="Normal 3 3 2 2 5 2 4" xfId="24724" xr:uid="{00000000-0005-0000-0000-0000DE570000}"/>
    <cellStyle name="Normal 3 3 2 2 5 3" xfId="24728" xr:uid="{00000000-0005-0000-0000-0000DF570000}"/>
    <cellStyle name="Normal 3 3 2 2 5 3 2" xfId="24729" xr:uid="{00000000-0005-0000-0000-0000E0570000}"/>
    <cellStyle name="Normal 3 3 2 2 5 4" xfId="24730" xr:uid="{00000000-0005-0000-0000-0000E1570000}"/>
    <cellStyle name="Normal 3 3 2 2 5 5" xfId="24723" xr:uid="{00000000-0005-0000-0000-0000E2570000}"/>
    <cellStyle name="Normal 3 3 2 2 6" xfId="23333" xr:uid="{00000000-0005-0000-0000-0000E3570000}"/>
    <cellStyle name="Normal 3 3 2 2 6 2" xfId="24732" xr:uid="{00000000-0005-0000-0000-0000E4570000}"/>
    <cellStyle name="Normal 3 3 2 2 6 2 2" xfId="24733" xr:uid="{00000000-0005-0000-0000-0000E5570000}"/>
    <cellStyle name="Normal 3 3 2 2 6 3" xfId="24734" xr:uid="{00000000-0005-0000-0000-0000E6570000}"/>
    <cellStyle name="Normal 3 3 2 2 6 4" xfId="24731" xr:uid="{00000000-0005-0000-0000-0000E7570000}"/>
    <cellStyle name="Normal 3 3 2 2 7" xfId="24735" xr:uid="{00000000-0005-0000-0000-0000E8570000}"/>
    <cellStyle name="Normal 3 3 2 2 7 2" xfId="24736" xr:uid="{00000000-0005-0000-0000-0000E9570000}"/>
    <cellStyle name="Normal 3 3 2 2 8" xfId="24737" xr:uid="{00000000-0005-0000-0000-0000EA570000}"/>
    <cellStyle name="Normal 3 3 2 2 9" xfId="24642" xr:uid="{00000000-0005-0000-0000-0000EB570000}"/>
    <cellStyle name="Normal 3 3 2 3" xfId="23334" xr:uid="{00000000-0005-0000-0000-0000EC570000}"/>
    <cellStyle name="Normal 3 3 2 3 2" xfId="23335" xr:uid="{00000000-0005-0000-0000-0000ED570000}"/>
    <cellStyle name="Normal 3 3 2 3 2 2" xfId="23336" xr:uid="{00000000-0005-0000-0000-0000EE570000}"/>
    <cellStyle name="Normal 3 3 2 3 2 2 2" xfId="23337" xr:uid="{00000000-0005-0000-0000-0000EF570000}"/>
    <cellStyle name="Normal 3 3 2 3 2 2 2 2" xfId="24742" xr:uid="{00000000-0005-0000-0000-0000F0570000}"/>
    <cellStyle name="Normal 3 3 2 3 2 2 2 2 2" xfId="24743" xr:uid="{00000000-0005-0000-0000-0000F1570000}"/>
    <cellStyle name="Normal 3 3 2 3 2 2 2 3" xfId="24744" xr:uid="{00000000-0005-0000-0000-0000F2570000}"/>
    <cellStyle name="Normal 3 3 2 3 2 2 2 4" xfId="24741" xr:uid="{00000000-0005-0000-0000-0000F3570000}"/>
    <cellStyle name="Normal 3 3 2 3 2 2 3" xfId="24745" xr:uid="{00000000-0005-0000-0000-0000F4570000}"/>
    <cellStyle name="Normal 3 3 2 3 2 2 3 2" xfId="24746" xr:uid="{00000000-0005-0000-0000-0000F5570000}"/>
    <cellStyle name="Normal 3 3 2 3 2 2 4" xfId="24747" xr:uid="{00000000-0005-0000-0000-0000F6570000}"/>
    <cellStyle name="Normal 3 3 2 3 2 2 5" xfId="24740" xr:uid="{00000000-0005-0000-0000-0000F7570000}"/>
    <cellStyle name="Normal 3 3 2 3 2 3" xfId="23338" xr:uid="{00000000-0005-0000-0000-0000F8570000}"/>
    <cellStyle name="Normal 3 3 2 3 2 3 2" xfId="24749" xr:uid="{00000000-0005-0000-0000-0000F9570000}"/>
    <cellStyle name="Normal 3 3 2 3 2 3 2 2" xfId="24750" xr:uid="{00000000-0005-0000-0000-0000FA570000}"/>
    <cellStyle name="Normal 3 3 2 3 2 3 3" xfId="24751" xr:uid="{00000000-0005-0000-0000-0000FB570000}"/>
    <cellStyle name="Normal 3 3 2 3 2 3 4" xfId="24748" xr:uid="{00000000-0005-0000-0000-0000FC570000}"/>
    <cellStyle name="Normal 3 3 2 3 2 4" xfId="24752" xr:uid="{00000000-0005-0000-0000-0000FD570000}"/>
    <cellStyle name="Normal 3 3 2 3 2 4 2" xfId="24753" xr:uid="{00000000-0005-0000-0000-0000FE570000}"/>
    <cellStyle name="Normal 3 3 2 3 2 5" xfId="24754" xr:uid="{00000000-0005-0000-0000-0000FF570000}"/>
    <cellStyle name="Normal 3 3 2 3 2 6" xfId="24739" xr:uid="{00000000-0005-0000-0000-000000580000}"/>
    <cellStyle name="Normal 3 3 2 3 3" xfId="23339" xr:uid="{00000000-0005-0000-0000-000001580000}"/>
    <cellStyle name="Normal 3 3 2 3 3 2" xfId="23340" xr:uid="{00000000-0005-0000-0000-000002580000}"/>
    <cellStyle name="Normal 3 3 2 3 3 2 2" xfId="23341" xr:uid="{00000000-0005-0000-0000-000003580000}"/>
    <cellStyle name="Normal 3 3 2 3 3 2 2 2" xfId="24758" xr:uid="{00000000-0005-0000-0000-000004580000}"/>
    <cellStyle name="Normal 3 3 2 3 3 2 2 2 2" xfId="24759" xr:uid="{00000000-0005-0000-0000-000005580000}"/>
    <cellStyle name="Normal 3 3 2 3 3 2 2 3" xfId="24760" xr:uid="{00000000-0005-0000-0000-000006580000}"/>
    <cellStyle name="Normal 3 3 2 3 3 2 2 4" xfId="24757" xr:uid="{00000000-0005-0000-0000-000007580000}"/>
    <cellStyle name="Normal 3 3 2 3 3 2 3" xfId="24761" xr:uid="{00000000-0005-0000-0000-000008580000}"/>
    <cellStyle name="Normal 3 3 2 3 3 2 3 2" xfId="24762" xr:uid="{00000000-0005-0000-0000-000009580000}"/>
    <cellStyle name="Normal 3 3 2 3 3 2 4" xfId="24763" xr:uid="{00000000-0005-0000-0000-00000A580000}"/>
    <cellStyle name="Normal 3 3 2 3 3 2 5" xfId="24756" xr:uid="{00000000-0005-0000-0000-00000B580000}"/>
    <cellStyle name="Normal 3 3 2 3 3 3" xfId="23342" xr:uid="{00000000-0005-0000-0000-00000C580000}"/>
    <cellStyle name="Normal 3 3 2 3 3 3 2" xfId="24765" xr:uid="{00000000-0005-0000-0000-00000D580000}"/>
    <cellStyle name="Normal 3 3 2 3 3 3 2 2" xfId="24766" xr:uid="{00000000-0005-0000-0000-00000E580000}"/>
    <cellStyle name="Normal 3 3 2 3 3 3 3" xfId="24767" xr:uid="{00000000-0005-0000-0000-00000F580000}"/>
    <cellStyle name="Normal 3 3 2 3 3 3 4" xfId="24764" xr:uid="{00000000-0005-0000-0000-000010580000}"/>
    <cellStyle name="Normal 3 3 2 3 3 4" xfId="24768" xr:uid="{00000000-0005-0000-0000-000011580000}"/>
    <cellStyle name="Normal 3 3 2 3 3 4 2" xfId="24769" xr:uid="{00000000-0005-0000-0000-000012580000}"/>
    <cellStyle name="Normal 3 3 2 3 3 5" xfId="24770" xr:uid="{00000000-0005-0000-0000-000013580000}"/>
    <cellStyle name="Normal 3 3 2 3 3 6" xfId="24755" xr:uid="{00000000-0005-0000-0000-000014580000}"/>
    <cellStyle name="Normal 3 3 2 3 4" xfId="23343" xr:uid="{00000000-0005-0000-0000-000015580000}"/>
    <cellStyle name="Normal 3 3 2 3 4 2" xfId="23344" xr:uid="{00000000-0005-0000-0000-000016580000}"/>
    <cellStyle name="Normal 3 3 2 3 4 2 2" xfId="24773" xr:uid="{00000000-0005-0000-0000-000017580000}"/>
    <cellStyle name="Normal 3 3 2 3 4 2 2 2" xfId="24774" xr:uid="{00000000-0005-0000-0000-000018580000}"/>
    <cellStyle name="Normal 3 3 2 3 4 2 3" xfId="24775" xr:uid="{00000000-0005-0000-0000-000019580000}"/>
    <cellStyle name="Normal 3 3 2 3 4 2 4" xfId="24772" xr:uid="{00000000-0005-0000-0000-00001A580000}"/>
    <cellStyle name="Normal 3 3 2 3 4 3" xfId="24776" xr:uid="{00000000-0005-0000-0000-00001B580000}"/>
    <cellStyle name="Normal 3 3 2 3 4 3 2" xfId="24777" xr:uid="{00000000-0005-0000-0000-00001C580000}"/>
    <cellStyle name="Normal 3 3 2 3 4 4" xfId="24778" xr:uid="{00000000-0005-0000-0000-00001D580000}"/>
    <cellStyle name="Normal 3 3 2 3 4 5" xfId="24771" xr:uid="{00000000-0005-0000-0000-00001E580000}"/>
    <cellStyle name="Normal 3 3 2 3 5" xfId="23345" xr:uid="{00000000-0005-0000-0000-00001F580000}"/>
    <cellStyle name="Normal 3 3 2 3 5 2" xfId="24780" xr:uid="{00000000-0005-0000-0000-000020580000}"/>
    <cellStyle name="Normal 3 3 2 3 5 2 2" xfId="24781" xr:uid="{00000000-0005-0000-0000-000021580000}"/>
    <cellStyle name="Normal 3 3 2 3 5 3" xfId="24782" xr:uid="{00000000-0005-0000-0000-000022580000}"/>
    <cellStyle name="Normal 3 3 2 3 5 4" xfId="24779" xr:uid="{00000000-0005-0000-0000-000023580000}"/>
    <cellStyle name="Normal 3 3 2 3 6" xfId="24783" xr:uid="{00000000-0005-0000-0000-000024580000}"/>
    <cellStyle name="Normal 3 3 2 3 6 2" xfId="24784" xr:uid="{00000000-0005-0000-0000-000025580000}"/>
    <cellStyle name="Normal 3 3 2 3 7" xfId="24785" xr:uid="{00000000-0005-0000-0000-000026580000}"/>
    <cellStyle name="Normal 3 3 2 3 8" xfId="24738" xr:uid="{00000000-0005-0000-0000-000027580000}"/>
    <cellStyle name="Normal 3 3 2 4" xfId="23346" xr:uid="{00000000-0005-0000-0000-000028580000}"/>
    <cellStyle name="Normal 3 3 2 4 2" xfId="23347" xr:uid="{00000000-0005-0000-0000-000029580000}"/>
    <cellStyle name="Normal 3 3 2 4 2 2" xfId="23348" xr:uid="{00000000-0005-0000-0000-00002A580000}"/>
    <cellStyle name="Normal 3 3 2 4 2 2 2" xfId="24789" xr:uid="{00000000-0005-0000-0000-00002B580000}"/>
    <cellStyle name="Normal 3 3 2 4 2 2 2 2" xfId="24790" xr:uid="{00000000-0005-0000-0000-00002C580000}"/>
    <cellStyle name="Normal 3 3 2 4 2 2 3" xfId="24791" xr:uid="{00000000-0005-0000-0000-00002D580000}"/>
    <cellStyle name="Normal 3 3 2 4 2 2 4" xfId="24788" xr:uid="{00000000-0005-0000-0000-00002E580000}"/>
    <cellStyle name="Normal 3 3 2 4 2 3" xfId="24792" xr:uid="{00000000-0005-0000-0000-00002F580000}"/>
    <cellStyle name="Normal 3 3 2 4 2 3 2" xfId="24793" xr:uid="{00000000-0005-0000-0000-000030580000}"/>
    <cellStyle name="Normal 3 3 2 4 2 4" xfId="24794" xr:uid="{00000000-0005-0000-0000-000031580000}"/>
    <cellStyle name="Normal 3 3 2 4 2 5" xfId="24787" xr:uid="{00000000-0005-0000-0000-000032580000}"/>
    <cellStyle name="Normal 3 3 2 4 3" xfId="23349" xr:uid="{00000000-0005-0000-0000-000033580000}"/>
    <cellStyle name="Normal 3 3 2 4 3 2" xfId="24796" xr:uid="{00000000-0005-0000-0000-000034580000}"/>
    <cellStyle name="Normal 3 3 2 4 3 2 2" xfId="24797" xr:uid="{00000000-0005-0000-0000-000035580000}"/>
    <cellStyle name="Normal 3 3 2 4 3 3" xfId="24798" xr:uid="{00000000-0005-0000-0000-000036580000}"/>
    <cellStyle name="Normal 3 3 2 4 3 4" xfId="24795" xr:uid="{00000000-0005-0000-0000-000037580000}"/>
    <cellStyle name="Normal 3 3 2 4 4" xfId="24799" xr:uid="{00000000-0005-0000-0000-000038580000}"/>
    <cellStyle name="Normal 3 3 2 4 4 2" xfId="24800" xr:uid="{00000000-0005-0000-0000-000039580000}"/>
    <cellStyle name="Normal 3 3 2 4 5" xfId="24801" xr:uid="{00000000-0005-0000-0000-00003A580000}"/>
    <cellStyle name="Normal 3 3 2 4 6" xfId="24786" xr:uid="{00000000-0005-0000-0000-00003B580000}"/>
    <cellStyle name="Normal 3 3 2 5" xfId="23350" xr:uid="{00000000-0005-0000-0000-00003C580000}"/>
    <cellStyle name="Normal 3 3 2 5 2" xfId="23351" xr:uid="{00000000-0005-0000-0000-00003D580000}"/>
    <cellStyle name="Normal 3 3 2 5 2 2" xfId="23352" xr:uid="{00000000-0005-0000-0000-00003E580000}"/>
    <cellStyle name="Normal 3 3 2 5 2 2 2" xfId="24805" xr:uid="{00000000-0005-0000-0000-00003F580000}"/>
    <cellStyle name="Normal 3 3 2 5 2 2 2 2" xfId="24806" xr:uid="{00000000-0005-0000-0000-000040580000}"/>
    <cellStyle name="Normal 3 3 2 5 2 2 3" xfId="24807" xr:uid="{00000000-0005-0000-0000-000041580000}"/>
    <cellStyle name="Normal 3 3 2 5 2 2 4" xfId="24804" xr:uid="{00000000-0005-0000-0000-000042580000}"/>
    <cellStyle name="Normal 3 3 2 5 2 3" xfId="24808" xr:uid="{00000000-0005-0000-0000-000043580000}"/>
    <cellStyle name="Normal 3 3 2 5 2 3 2" xfId="24809" xr:uid="{00000000-0005-0000-0000-000044580000}"/>
    <cellStyle name="Normal 3 3 2 5 2 4" xfId="24810" xr:uid="{00000000-0005-0000-0000-000045580000}"/>
    <cellStyle name="Normal 3 3 2 5 2 5" xfId="24803" xr:uid="{00000000-0005-0000-0000-000046580000}"/>
    <cellStyle name="Normal 3 3 2 5 3" xfId="23353" xr:uid="{00000000-0005-0000-0000-000047580000}"/>
    <cellStyle name="Normal 3 3 2 5 3 2" xfId="24812" xr:uid="{00000000-0005-0000-0000-000048580000}"/>
    <cellStyle name="Normal 3 3 2 5 3 2 2" xfId="24813" xr:uid="{00000000-0005-0000-0000-000049580000}"/>
    <cellStyle name="Normal 3 3 2 5 3 3" xfId="24814" xr:uid="{00000000-0005-0000-0000-00004A580000}"/>
    <cellStyle name="Normal 3 3 2 5 3 4" xfId="24811" xr:uid="{00000000-0005-0000-0000-00004B580000}"/>
    <cellStyle name="Normal 3 3 2 5 4" xfId="24815" xr:uid="{00000000-0005-0000-0000-00004C580000}"/>
    <cellStyle name="Normal 3 3 2 5 4 2" xfId="24816" xr:uid="{00000000-0005-0000-0000-00004D580000}"/>
    <cellStyle name="Normal 3 3 2 5 5" xfId="24817" xr:uid="{00000000-0005-0000-0000-00004E580000}"/>
    <cellStyle name="Normal 3 3 2 5 6" xfId="24802" xr:uid="{00000000-0005-0000-0000-00004F580000}"/>
    <cellStyle name="Normal 3 3 2 6" xfId="23354" xr:uid="{00000000-0005-0000-0000-000050580000}"/>
    <cellStyle name="Normal 3 3 2 6 2" xfId="23355" xr:uid="{00000000-0005-0000-0000-000051580000}"/>
    <cellStyle name="Normal 3 3 2 6 2 2" xfId="24820" xr:uid="{00000000-0005-0000-0000-000052580000}"/>
    <cellStyle name="Normal 3 3 2 6 2 2 2" xfId="24821" xr:uid="{00000000-0005-0000-0000-000053580000}"/>
    <cellStyle name="Normal 3 3 2 6 2 3" xfId="24822" xr:uid="{00000000-0005-0000-0000-000054580000}"/>
    <cellStyle name="Normal 3 3 2 6 2 4" xfId="24819" xr:uid="{00000000-0005-0000-0000-000055580000}"/>
    <cellStyle name="Normal 3 3 2 6 3" xfId="24823" xr:uid="{00000000-0005-0000-0000-000056580000}"/>
    <cellStyle name="Normal 3 3 2 6 3 2" xfId="24824" xr:uid="{00000000-0005-0000-0000-000057580000}"/>
    <cellStyle name="Normal 3 3 2 6 4" xfId="24825" xr:uid="{00000000-0005-0000-0000-000058580000}"/>
    <cellStyle name="Normal 3 3 2 6 5" xfId="24818" xr:uid="{00000000-0005-0000-0000-000059580000}"/>
    <cellStyle name="Normal 3 3 2 7" xfId="23356" xr:uid="{00000000-0005-0000-0000-00005A580000}"/>
    <cellStyle name="Normal 3 3 2 7 2" xfId="24827" xr:uid="{00000000-0005-0000-0000-00005B580000}"/>
    <cellStyle name="Normal 3 3 2 7 2 2" xfId="24828" xr:uid="{00000000-0005-0000-0000-00005C580000}"/>
    <cellStyle name="Normal 3 3 2 7 3" xfId="24829" xr:uid="{00000000-0005-0000-0000-00005D580000}"/>
    <cellStyle name="Normal 3 3 2 7 4" xfId="24826" xr:uid="{00000000-0005-0000-0000-00005E580000}"/>
    <cellStyle name="Normal 3 3 2 8" xfId="23309" xr:uid="{00000000-0005-0000-0000-00005F580000}"/>
    <cellStyle name="Normal 3 3 2 8 2" xfId="24831" xr:uid="{00000000-0005-0000-0000-000060580000}"/>
    <cellStyle name="Normal 3 3 2 8 3" xfId="24830" xr:uid="{00000000-0005-0000-0000-000061580000}"/>
    <cellStyle name="Normal 3 3 2 9" xfId="24832" xr:uid="{00000000-0005-0000-0000-000062580000}"/>
    <cellStyle name="Normal 3 3 3" xfId="20852" xr:uid="{00000000-0005-0000-0000-000063580000}"/>
    <cellStyle name="Normal 3 3 3 10" xfId="24833" xr:uid="{00000000-0005-0000-0000-000064580000}"/>
    <cellStyle name="Normal 3 3 3 11" xfId="23292" xr:uid="{00000000-0005-0000-0000-000065580000}"/>
    <cellStyle name="Normal 3 3 3 12" xfId="27752" xr:uid="{00000000-0005-0000-0000-000066580000}"/>
    <cellStyle name="Normal 3 3 3 2" xfId="23358" xr:uid="{00000000-0005-0000-0000-000067580000}"/>
    <cellStyle name="Normal 3 3 3 2 2" xfId="23359" xr:uid="{00000000-0005-0000-0000-000068580000}"/>
    <cellStyle name="Normal 3 3 3 2 2 2" xfId="23360" xr:uid="{00000000-0005-0000-0000-000069580000}"/>
    <cellStyle name="Normal 3 3 3 2 2 2 2" xfId="23361" xr:uid="{00000000-0005-0000-0000-00006A580000}"/>
    <cellStyle name="Normal 3 3 3 2 2 2 2 2" xfId="23362" xr:uid="{00000000-0005-0000-0000-00006B580000}"/>
    <cellStyle name="Normal 3 3 3 2 2 2 2 2 2" xfId="24839" xr:uid="{00000000-0005-0000-0000-00006C580000}"/>
    <cellStyle name="Normal 3 3 3 2 2 2 2 2 2 2" xfId="24840" xr:uid="{00000000-0005-0000-0000-00006D580000}"/>
    <cellStyle name="Normal 3 3 3 2 2 2 2 2 3" xfId="24841" xr:uid="{00000000-0005-0000-0000-00006E580000}"/>
    <cellStyle name="Normal 3 3 3 2 2 2 2 2 4" xfId="24838" xr:uid="{00000000-0005-0000-0000-00006F580000}"/>
    <cellStyle name="Normal 3 3 3 2 2 2 2 3" xfId="24842" xr:uid="{00000000-0005-0000-0000-000070580000}"/>
    <cellStyle name="Normal 3 3 3 2 2 2 2 3 2" xfId="24843" xr:uid="{00000000-0005-0000-0000-000071580000}"/>
    <cellStyle name="Normal 3 3 3 2 2 2 2 4" xfId="24844" xr:uid="{00000000-0005-0000-0000-000072580000}"/>
    <cellStyle name="Normal 3 3 3 2 2 2 2 5" xfId="24837" xr:uid="{00000000-0005-0000-0000-000073580000}"/>
    <cellStyle name="Normal 3 3 3 2 2 2 3" xfId="23363" xr:uid="{00000000-0005-0000-0000-000074580000}"/>
    <cellStyle name="Normal 3 3 3 2 2 2 3 2" xfId="24846" xr:uid="{00000000-0005-0000-0000-000075580000}"/>
    <cellStyle name="Normal 3 3 3 2 2 2 3 2 2" xfId="24847" xr:uid="{00000000-0005-0000-0000-000076580000}"/>
    <cellStyle name="Normal 3 3 3 2 2 2 3 3" xfId="24848" xr:uid="{00000000-0005-0000-0000-000077580000}"/>
    <cellStyle name="Normal 3 3 3 2 2 2 3 4" xfId="24845" xr:uid="{00000000-0005-0000-0000-000078580000}"/>
    <cellStyle name="Normal 3 3 3 2 2 2 4" xfId="24849" xr:uid="{00000000-0005-0000-0000-000079580000}"/>
    <cellStyle name="Normal 3 3 3 2 2 2 4 2" xfId="24850" xr:uid="{00000000-0005-0000-0000-00007A580000}"/>
    <cellStyle name="Normal 3 3 3 2 2 2 5" xfId="24851" xr:uid="{00000000-0005-0000-0000-00007B580000}"/>
    <cellStyle name="Normal 3 3 3 2 2 2 6" xfId="24836" xr:uid="{00000000-0005-0000-0000-00007C580000}"/>
    <cellStyle name="Normal 3 3 3 2 2 3" xfId="23364" xr:uid="{00000000-0005-0000-0000-00007D580000}"/>
    <cellStyle name="Normal 3 3 3 2 2 3 2" xfId="23365" xr:uid="{00000000-0005-0000-0000-00007E580000}"/>
    <cellStyle name="Normal 3 3 3 2 2 3 2 2" xfId="23366" xr:uid="{00000000-0005-0000-0000-00007F580000}"/>
    <cellStyle name="Normal 3 3 3 2 2 3 2 2 2" xfId="24855" xr:uid="{00000000-0005-0000-0000-000080580000}"/>
    <cellStyle name="Normal 3 3 3 2 2 3 2 2 2 2" xfId="24856" xr:uid="{00000000-0005-0000-0000-000081580000}"/>
    <cellStyle name="Normal 3 3 3 2 2 3 2 2 3" xfId="24857" xr:uid="{00000000-0005-0000-0000-000082580000}"/>
    <cellStyle name="Normal 3 3 3 2 2 3 2 2 4" xfId="24854" xr:uid="{00000000-0005-0000-0000-000083580000}"/>
    <cellStyle name="Normal 3 3 3 2 2 3 2 3" xfId="24858" xr:uid="{00000000-0005-0000-0000-000084580000}"/>
    <cellStyle name="Normal 3 3 3 2 2 3 2 3 2" xfId="24859" xr:uid="{00000000-0005-0000-0000-000085580000}"/>
    <cellStyle name="Normal 3 3 3 2 2 3 2 4" xfId="24860" xr:uid="{00000000-0005-0000-0000-000086580000}"/>
    <cellStyle name="Normal 3 3 3 2 2 3 2 5" xfId="24853" xr:uid="{00000000-0005-0000-0000-000087580000}"/>
    <cellStyle name="Normal 3 3 3 2 2 3 3" xfId="23367" xr:uid="{00000000-0005-0000-0000-000088580000}"/>
    <cellStyle name="Normal 3 3 3 2 2 3 3 2" xfId="24862" xr:uid="{00000000-0005-0000-0000-000089580000}"/>
    <cellStyle name="Normal 3 3 3 2 2 3 3 2 2" xfId="24863" xr:uid="{00000000-0005-0000-0000-00008A580000}"/>
    <cellStyle name="Normal 3 3 3 2 2 3 3 3" xfId="24864" xr:uid="{00000000-0005-0000-0000-00008B580000}"/>
    <cellStyle name="Normal 3 3 3 2 2 3 3 4" xfId="24861" xr:uid="{00000000-0005-0000-0000-00008C580000}"/>
    <cellStyle name="Normal 3 3 3 2 2 3 4" xfId="24865" xr:uid="{00000000-0005-0000-0000-00008D580000}"/>
    <cellStyle name="Normal 3 3 3 2 2 3 4 2" xfId="24866" xr:uid="{00000000-0005-0000-0000-00008E580000}"/>
    <cellStyle name="Normal 3 3 3 2 2 3 5" xfId="24867" xr:uid="{00000000-0005-0000-0000-00008F580000}"/>
    <cellStyle name="Normal 3 3 3 2 2 3 6" xfId="24852" xr:uid="{00000000-0005-0000-0000-000090580000}"/>
    <cellStyle name="Normal 3 3 3 2 2 4" xfId="23368" xr:uid="{00000000-0005-0000-0000-000091580000}"/>
    <cellStyle name="Normal 3 3 3 2 2 4 2" xfId="23369" xr:uid="{00000000-0005-0000-0000-000092580000}"/>
    <cellStyle name="Normal 3 3 3 2 2 4 2 2" xfId="24870" xr:uid="{00000000-0005-0000-0000-000093580000}"/>
    <cellStyle name="Normal 3 3 3 2 2 4 2 2 2" xfId="24871" xr:uid="{00000000-0005-0000-0000-000094580000}"/>
    <cellStyle name="Normal 3 3 3 2 2 4 2 3" xfId="24872" xr:uid="{00000000-0005-0000-0000-000095580000}"/>
    <cellStyle name="Normal 3 3 3 2 2 4 2 4" xfId="24869" xr:uid="{00000000-0005-0000-0000-000096580000}"/>
    <cellStyle name="Normal 3 3 3 2 2 4 3" xfId="24873" xr:uid="{00000000-0005-0000-0000-000097580000}"/>
    <cellStyle name="Normal 3 3 3 2 2 4 3 2" xfId="24874" xr:uid="{00000000-0005-0000-0000-000098580000}"/>
    <cellStyle name="Normal 3 3 3 2 2 4 4" xfId="24875" xr:uid="{00000000-0005-0000-0000-000099580000}"/>
    <cellStyle name="Normal 3 3 3 2 2 4 5" xfId="24868" xr:uid="{00000000-0005-0000-0000-00009A580000}"/>
    <cellStyle name="Normal 3 3 3 2 2 5" xfId="23370" xr:uid="{00000000-0005-0000-0000-00009B580000}"/>
    <cellStyle name="Normal 3 3 3 2 2 5 2" xfId="24877" xr:uid="{00000000-0005-0000-0000-00009C580000}"/>
    <cellStyle name="Normal 3 3 3 2 2 5 2 2" xfId="24878" xr:uid="{00000000-0005-0000-0000-00009D580000}"/>
    <cellStyle name="Normal 3 3 3 2 2 5 3" xfId="24879" xr:uid="{00000000-0005-0000-0000-00009E580000}"/>
    <cellStyle name="Normal 3 3 3 2 2 5 4" xfId="24876" xr:uid="{00000000-0005-0000-0000-00009F580000}"/>
    <cellStyle name="Normal 3 3 3 2 2 6" xfId="24880" xr:uid="{00000000-0005-0000-0000-0000A0580000}"/>
    <cellStyle name="Normal 3 3 3 2 2 6 2" xfId="24881" xr:uid="{00000000-0005-0000-0000-0000A1580000}"/>
    <cellStyle name="Normal 3 3 3 2 2 7" xfId="24882" xr:uid="{00000000-0005-0000-0000-0000A2580000}"/>
    <cellStyle name="Normal 3 3 3 2 2 8" xfId="24835" xr:uid="{00000000-0005-0000-0000-0000A3580000}"/>
    <cellStyle name="Normal 3 3 3 2 3" xfId="23371" xr:uid="{00000000-0005-0000-0000-0000A4580000}"/>
    <cellStyle name="Normal 3 3 3 2 3 2" xfId="23372" xr:uid="{00000000-0005-0000-0000-0000A5580000}"/>
    <cellStyle name="Normal 3 3 3 2 3 2 2" xfId="23373" xr:uid="{00000000-0005-0000-0000-0000A6580000}"/>
    <cellStyle name="Normal 3 3 3 2 3 2 2 2" xfId="24886" xr:uid="{00000000-0005-0000-0000-0000A7580000}"/>
    <cellStyle name="Normal 3 3 3 2 3 2 2 2 2" xfId="24887" xr:uid="{00000000-0005-0000-0000-0000A8580000}"/>
    <cellStyle name="Normal 3 3 3 2 3 2 2 3" xfId="24888" xr:uid="{00000000-0005-0000-0000-0000A9580000}"/>
    <cellStyle name="Normal 3 3 3 2 3 2 2 4" xfId="24885" xr:uid="{00000000-0005-0000-0000-0000AA580000}"/>
    <cellStyle name="Normal 3 3 3 2 3 2 3" xfId="24889" xr:uid="{00000000-0005-0000-0000-0000AB580000}"/>
    <cellStyle name="Normal 3 3 3 2 3 2 3 2" xfId="24890" xr:uid="{00000000-0005-0000-0000-0000AC580000}"/>
    <cellStyle name="Normal 3 3 3 2 3 2 4" xfId="24891" xr:uid="{00000000-0005-0000-0000-0000AD580000}"/>
    <cellStyle name="Normal 3 3 3 2 3 2 5" xfId="24884" xr:uid="{00000000-0005-0000-0000-0000AE580000}"/>
    <cellStyle name="Normal 3 3 3 2 3 3" xfId="23374" xr:uid="{00000000-0005-0000-0000-0000AF580000}"/>
    <cellStyle name="Normal 3 3 3 2 3 3 2" xfId="24893" xr:uid="{00000000-0005-0000-0000-0000B0580000}"/>
    <cellStyle name="Normal 3 3 3 2 3 3 2 2" xfId="24894" xr:uid="{00000000-0005-0000-0000-0000B1580000}"/>
    <cellStyle name="Normal 3 3 3 2 3 3 3" xfId="24895" xr:uid="{00000000-0005-0000-0000-0000B2580000}"/>
    <cellStyle name="Normal 3 3 3 2 3 3 4" xfId="24892" xr:uid="{00000000-0005-0000-0000-0000B3580000}"/>
    <cellStyle name="Normal 3 3 3 2 3 4" xfId="24896" xr:uid="{00000000-0005-0000-0000-0000B4580000}"/>
    <cellStyle name="Normal 3 3 3 2 3 4 2" xfId="24897" xr:uid="{00000000-0005-0000-0000-0000B5580000}"/>
    <cellStyle name="Normal 3 3 3 2 3 5" xfId="24898" xr:uid="{00000000-0005-0000-0000-0000B6580000}"/>
    <cellStyle name="Normal 3 3 3 2 3 6" xfId="24883" xr:uid="{00000000-0005-0000-0000-0000B7580000}"/>
    <cellStyle name="Normal 3 3 3 2 4" xfId="23375" xr:uid="{00000000-0005-0000-0000-0000B8580000}"/>
    <cellStyle name="Normal 3 3 3 2 4 2" xfId="23376" xr:uid="{00000000-0005-0000-0000-0000B9580000}"/>
    <cellStyle name="Normal 3 3 3 2 4 2 2" xfId="23377" xr:uid="{00000000-0005-0000-0000-0000BA580000}"/>
    <cellStyle name="Normal 3 3 3 2 4 2 2 2" xfId="24902" xr:uid="{00000000-0005-0000-0000-0000BB580000}"/>
    <cellStyle name="Normal 3 3 3 2 4 2 2 2 2" xfId="24903" xr:uid="{00000000-0005-0000-0000-0000BC580000}"/>
    <cellStyle name="Normal 3 3 3 2 4 2 2 3" xfId="24904" xr:uid="{00000000-0005-0000-0000-0000BD580000}"/>
    <cellStyle name="Normal 3 3 3 2 4 2 2 4" xfId="24901" xr:uid="{00000000-0005-0000-0000-0000BE580000}"/>
    <cellStyle name="Normal 3 3 3 2 4 2 3" xfId="24905" xr:uid="{00000000-0005-0000-0000-0000BF580000}"/>
    <cellStyle name="Normal 3 3 3 2 4 2 3 2" xfId="24906" xr:uid="{00000000-0005-0000-0000-0000C0580000}"/>
    <cellStyle name="Normal 3 3 3 2 4 2 4" xfId="24907" xr:uid="{00000000-0005-0000-0000-0000C1580000}"/>
    <cellStyle name="Normal 3 3 3 2 4 2 5" xfId="24900" xr:uid="{00000000-0005-0000-0000-0000C2580000}"/>
    <cellStyle name="Normal 3 3 3 2 4 3" xfId="23378" xr:uid="{00000000-0005-0000-0000-0000C3580000}"/>
    <cellStyle name="Normal 3 3 3 2 4 3 2" xfId="24909" xr:uid="{00000000-0005-0000-0000-0000C4580000}"/>
    <cellStyle name="Normal 3 3 3 2 4 3 2 2" xfId="24910" xr:uid="{00000000-0005-0000-0000-0000C5580000}"/>
    <cellStyle name="Normal 3 3 3 2 4 3 3" xfId="24911" xr:uid="{00000000-0005-0000-0000-0000C6580000}"/>
    <cellStyle name="Normal 3 3 3 2 4 3 4" xfId="24908" xr:uid="{00000000-0005-0000-0000-0000C7580000}"/>
    <cellStyle name="Normal 3 3 3 2 4 4" xfId="24912" xr:uid="{00000000-0005-0000-0000-0000C8580000}"/>
    <cellStyle name="Normal 3 3 3 2 4 4 2" xfId="24913" xr:uid="{00000000-0005-0000-0000-0000C9580000}"/>
    <cellStyle name="Normal 3 3 3 2 4 5" xfId="24914" xr:uid="{00000000-0005-0000-0000-0000CA580000}"/>
    <cellStyle name="Normal 3 3 3 2 4 6" xfId="24899" xr:uid="{00000000-0005-0000-0000-0000CB580000}"/>
    <cellStyle name="Normal 3 3 3 2 5" xfId="23379" xr:uid="{00000000-0005-0000-0000-0000CC580000}"/>
    <cellStyle name="Normal 3 3 3 2 5 2" xfId="23380" xr:uid="{00000000-0005-0000-0000-0000CD580000}"/>
    <cellStyle name="Normal 3 3 3 2 5 2 2" xfId="24917" xr:uid="{00000000-0005-0000-0000-0000CE580000}"/>
    <cellStyle name="Normal 3 3 3 2 5 2 2 2" xfId="24918" xr:uid="{00000000-0005-0000-0000-0000CF580000}"/>
    <cellStyle name="Normal 3 3 3 2 5 2 3" xfId="24919" xr:uid="{00000000-0005-0000-0000-0000D0580000}"/>
    <cellStyle name="Normal 3 3 3 2 5 2 4" xfId="24916" xr:uid="{00000000-0005-0000-0000-0000D1580000}"/>
    <cellStyle name="Normal 3 3 3 2 5 3" xfId="24920" xr:uid="{00000000-0005-0000-0000-0000D2580000}"/>
    <cellStyle name="Normal 3 3 3 2 5 3 2" xfId="24921" xr:uid="{00000000-0005-0000-0000-0000D3580000}"/>
    <cellStyle name="Normal 3 3 3 2 5 4" xfId="24922" xr:uid="{00000000-0005-0000-0000-0000D4580000}"/>
    <cellStyle name="Normal 3 3 3 2 5 5" xfId="24915" xr:uid="{00000000-0005-0000-0000-0000D5580000}"/>
    <cellStyle name="Normal 3 3 3 2 6" xfId="23381" xr:uid="{00000000-0005-0000-0000-0000D6580000}"/>
    <cellStyle name="Normal 3 3 3 2 6 2" xfId="24924" xr:uid="{00000000-0005-0000-0000-0000D7580000}"/>
    <cellStyle name="Normal 3 3 3 2 6 2 2" xfId="24925" xr:uid="{00000000-0005-0000-0000-0000D8580000}"/>
    <cellStyle name="Normal 3 3 3 2 6 3" xfId="24926" xr:uid="{00000000-0005-0000-0000-0000D9580000}"/>
    <cellStyle name="Normal 3 3 3 2 6 4" xfId="24923" xr:uid="{00000000-0005-0000-0000-0000DA580000}"/>
    <cellStyle name="Normal 3 3 3 2 7" xfId="24927" xr:uid="{00000000-0005-0000-0000-0000DB580000}"/>
    <cellStyle name="Normal 3 3 3 2 7 2" xfId="24928" xr:uid="{00000000-0005-0000-0000-0000DC580000}"/>
    <cellStyle name="Normal 3 3 3 2 8" xfId="24929" xr:uid="{00000000-0005-0000-0000-0000DD580000}"/>
    <cellStyle name="Normal 3 3 3 2 9" xfId="24834" xr:uid="{00000000-0005-0000-0000-0000DE580000}"/>
    <cellStyle name="Normal 3 3 3 3" xfId="23382" xr:uid="{00000000-0005-0000-0000-0000DF580000}"/>
    <cellStyle name="Normal 3 3 3 3 2" xfId="23383" xr:uid="{00000000-0005-0000-0000-0000E0580000}"/>
    <cellStyle name="Normal 3 3 3 3 2 2" xfId="23384" xr:uid="{00000000-0005-0000-0000-0000E1580000}"/>
    <cellStyle name="Normal 3 3 3 3 2 2 2" xfId="23385" xr:uid="{00000000-0005-0000-0000-0000E2580000}"/>
    <cellStyle name="Normal 3 3 3 3 2 2 2 2" xfId="24934" xr:uid="{00000000-0005-0000-0000-0000E3580000}"/>
    <cellStyle name="Normal 3 3 3 3 2 2 2 2 2" xfId="24935" xr:uid="{00000000-0005-0000-0000-0000E4580000}"/>
    <cellStyle name="Normal 3 3 3 3 2 2 2 3" xfId="24936" xr:uid="{00000000-0005-0000-0000-0000E5580000}"/>
    <cellStyle name="Normal 3 3 3 3 2 2 2 4" xfId="24933" xr:uid="{00000000-0005-0000-0000-0000E6580000}"/>
    <cellStyle name="Normal 3 3 3 3 2 2 3" xfId="24937" xr:uid="{00000000-0005-0000-0000-0000E7580000}"/>
    <cellStyle name="Normal 3 3 3 3 2 2 3 2" xfId="24938" xr:uid="{00000000-0005-0000-0000-0000E8580000}"/>
    <cellStyle name="Normal 3 3 3 3 2 2 4" xfId="24939" xr:uid="{00000000-0005-0000-0000-0000E9580000}"/>
    <cellStyle name="Normal 3 3 3 3 2 2 5" xfId="24932" xr:uid="{00000000-0005-0000-0000-0000EA580000}"/>
    <cellStyle name="Normal 3 3 3 3 2 3" xfId="23386" xr:uid="{00000000-0005-0000-0000-0000EB580000}"/>
    <cellStyle name="Normal 3 3 3 3 2 3 2" xfId="24941" xr:uid="{00000000-0005-0000-0000-0000EC580000}"/>
    <cellStyle name="Normal 3 3 3 3 2 3 2 2" xfId="24942" xr:uid="{00000000-0005-0000-0000-0000ED580000}"/>
    <cellStyle name="Normal 3 3 3 3 2 3 3" xfId="24943" xr:uid="{00000000-0005-0000-0000-0000EE580000}"/>
    <cellStyle name="Normal 3 3 3 3 2 3 4" xfId="24940" xr:uid="{00000000-0005-0000-0000-0000EF580000}"/>
    <cellStyle name="Normal 3 3 3 3 2 4" xfId="24944" xr:uid="{00000000-0005-0000-0000-0000F0580000}"/>
    <cellStyle name="Normal 3 3 3 3 2 4 2" xfId="24945" xr:uid="{00000000-0005-0000-0000-0000F1580000}"/>
    <cellStyle name="Normal 3 3 3 3 2 5" xfId="24946" xr:uid="{00000000-0005-0000-0000-0000F2580000}"/>
    <cellStyle name="Normal 3 3 3 3 2 6" xfId="24931" xr:uid="{00000000-0005-0000-0000-0000F3580000}"/>
    <cellStyle name="Normal 3 3 3 3 3" xfId="23387" xr:uid="{00000000-0005-0000-0000-0000F4580000}"/>
    <cellStyle name="Normal 3 3 3 3 3 2" xfId="23388" xr:uid="{00000000-0005-0000-0000-0000F5580000}"/>
    <cellStyle name="Normal 3 3 3 3 3 2 2" xfId="23389" xr:uid="{00000000-0005-0000-0000-0000F6580000}"/>
    <cellStyle name="Normal 3 3 3 3 3 2 2 2" xfId="24950" xr:uid="{00000000-0005-0000-0000-0000F7580000}"/>
    <cellStyle name="Normal 3 3 3 3 3 2 2 2 2" xfId="24951" xr:uid="{00000000-0005-0000-0000-0000F8580000}"/>
    <cellStyle name="Normal 3 3 3 3 3 2 2 3" xfId="24952" xr:uid="{00000000-0005-0000-0000-0000F9580000}"/>
    <cellStyle name="Normal 3 3 3 3 3 2 2 4" xfId="24949" xr:uid="{00000000-0005-0000-0000-0000FA580000}"/>
    <cellStyle name="Normal 3 3 3 3 3 2 3" xfId="24953" xr:uid="{00000000-0005-0000-0000-0000FB580000}"/>
    <cellStyle name="Normal 3 3 3 3 3 2 3 2" xfId="24954" xr:uid="{00000000-0005-0000-0000-0000FC580000}"/>
    <cellStyle name="Normal 3 3 3 3 3 2 4" xfId="24955" xr:uid="{00000000-0005-0000-0000-0000FD580000}"/>
    <cellStyle name="Normal 3 3 3 3 3 2 5" xfId="24948" xr:uid="{00000000-0005-0000-0000-0000FE580000}"/>
    <cellStyle name="Normal 3 3 3 3 3 3" xfId="23390" xr:uid="{00000000-0005-0000-0000-0000FF580000}"/>
    <cellStyle name="Normal 3 3 3 3 3 3 2" xfId="24957" xr:uid="{00000000-0005-0000-0000-000000590000}"/>
    <cellStyle name="Normal 3 3 3 3 3 3 2 2" xfId="24958" xr:uid="{00000000-0005-0000-0000-000001590000}"/>
    <cellStyle name="Normal 3 3 3 3 3 3 3" xfId="24959" xr:uid="{00000000-0005-0000-0000-000002590000}"/>
    <cellStyle name="Normal 3 3 3 3 3 3 4" xfId="24956" xr:uid="{00000000-0005-0000-0000-000003590000}"/>
    <cellStyle name="Normal 3 3 3 3 3 4" xfId="24960" xr:uid="{00000000-0005-0000-0000-000004590000}"/>
    <cellStyle name="Normal 3 3 3 3 3 4 2" xfId="24961" xr:uid="{00000000-0005-0000-0000-000005590000}"/>
    <cellStyle name="Normal 3 3 3 3 3 5" xfId="24962" xr:uid="{00000000-0005-0000-0000-000006590000}"/>
    <cellStyle name="Normal 3 3 3 3 3 6" xfId="24947" xr:uid="{00000000-0005-0000-0000-000007590000}"/>
    <cellStyle name="Normal 3 3 3 3 4" xfId="23391" xr:uid="{00000000-0005-0000-0000-000008590000}"/>
    <cellStyle name="Normal 3 3 3 3 4 2" xfId="23392" xr:uid="{00000000-0005-0000-0000-000009590000}"/>
    <cellStyle name="Normal 3 3 3 3 4 2 2" xfId="24965" xr:uid="{00000000-0005-0000-0000-00000A590000}"/>
    <cellStyle name="Normal 3 3 3 3 4 2 2 2" xfId="24966" xr:uid="{00000000-0005-0000-0000-00000B590000}"/>
    <cellStyle name="Normal 3 3 3 3 4 2 3" xfId="24967" xr:uid="{00000000-0005-0000-0000-00000C590000}"/>
    <cellStyle name="Normal 3 3 3 3 4 2 4" xfId="24964" xr:uid="{00000000-0005-0000-0000-00000D590000}"/>
    <cellStyle name="Normal 3 3 3 3 4 3" xfId="24968" xr:uid="{00000000-0005-0000-0000-00000E590000}"/>
    <cellStyle name="Normal 3 3 3 3 4 3 2" xfId="24969" xr:uid="{00000000-0005-0000-0000-00000F590000}"/>
    <cellStyle name="Normal 3 3 3 3 4 4" xfId="24970" xr:uid="{00000000-0005-0000-0000-000010590000}"/>
    <cellStyle name="Normal 3 3 3 3 4 5" xfId="24963" xr:uid="{00000000-0005-0000-0000-000011590000}"/>
    <cellStyle name="Normal 3 3 3 3 5" xfId="23393" xr:uid="{00000000-0005-0000-0000-000012590000}"/>
    <cellStyle name="Normal 3 3 3 3 5 2" xfId="24972" xr:uid="{00000000-0005-0000-0000-000013590000}"/>
    <cellStyle name="Normal 3 3 3 3 5 2 2" xfId="24973" xr:uid="{00000000-0005-0000-0000-000014590000}"/>
    <cellStyle name="Normal 3 3 3 3 5 3" xfId="24974" xr:uid="{00000000-0005-0000-0000-000015590000}"/>
    <cellStyle name="Normal 3 3 3 3 5 4" xfId="24971" xr:uid="{00000000-0005-0000-0000-000016590000}"/>
    <cellStyle name="Normal 3 3 3 3 6" xfId="24975" xr:uid="{00000000-0005-0000-0000-000017590000}"/>
    <cellStyle name="Normal 3 3 3 3 6 2" xfId="24976" xr:uid="{00000000-0005-0000-0000-000018590000}"/>
    <cellStyle name="Normal 3 3 3 3 7" xfId="24977" xr:uid="{00000000-0005-0000-0000-000019590000}"/>
    <cellStyle name="Normal 3 3 3 3 8" xfId="24930" xr:uid="{00000000-0005-0000-0000-00001A590000}"/>
    <cellStyle name="Normal 3 3 3 4" xfId="23394" xr:uid="{00000000-0005-0000-0000-00001B590000}"/>
    <cellStyle name="Normal 3 3 3 4 2" xfId="23395" xr:uid="{00000000-0005-0000-0000-00001C590000}"/>
    <cellStyle name="Normal 3 3 3 4 2 2" xfId="23396" xr:uid="{00000000-0005-0000-0000-00001D590000}"/>
    <cellStyle name="Normal 3 3 3 4 2 2 2" xfId="24981" xr:uid="{00000000-0005-0000-0000-00001E590000}"/>
    <cellStyle name="Normal 3 3 3 4 2 2 2 2" xfId="24982" xr:uid="{00000000-0005-0000-0000-00001F590000}"/>
    <cellStyle name="Normal 3 3 3 4 2 2 3" xfId="24983" xr:uid="{00000000-0005-0000-0000-000020590000}"/>
    <cellStyle name="Normal 3 3 3 4 2 2 4" xfId="24980" xr:uid="{00000000-0005-0000-0000-000021590000}"/>
    <cellStyle name="Normal 3 3 3 4 2 3" xfId="24984" xr:uid="{00000000-0005-0000-0000-000022590000}"/>
    <cellStyle name="Normal 3 3 3 4 2 3 2" xfId="24985" xr:uid="{00000000-0005-0000-0000-000023590000}"/>
    <cellStyle name="Normal 3 3 3 4 2 4" xfId="24986" xr:uid="{00000000-0005-0000-0000-000024590000}"/>
    <cellStyle name="Normal 3 3 3 4 2 5" xfId="24979" xr:uid="{00000000-0005-0000-0000-000025590000}"/>
    <cellStyle name="Normal 3 3 3 4 3" xfId="23397" xr:uid="{00000000-0005-0000-0000-000026590000}"/>
    <cellStyle name="Normal 3 3 3 4 3 2" xfId="24988" xr:uid="{00000000-0005-0000-0000-000027590000}"/>
    <cellStyle name="Normal 3 3 3 4 3 2 2" xfId="24989" xr:uid="{00000000-0005-0000-0000-000028590000}"/>
    <cellStyle name="Normal 3 3 3 4 3 3" xfId="24990" xr:uid="{00000000-0005-0000-0000-000029590000}"/>
    <cellStyle name="Normal 3 3 3 4 3 4" xfId="24987" xr:uid="{00000000-0005-0000-0000-00002A590000}"/>
    <cellStyle name="Normal 3 3 3 4 4" xfId="24991" xr:uid="{00000000-0005-0000-0000-00002B590000}"/>
    <cellStyle name="Normal 3 3 3 4 4 2" xfId="24992" xr:uid="{00000000-0005-0000-0000-00002C590000}"/>
    <cellStyle name="Normal 3 3 3 4 5" xfId="24993" xr:uid="{00000000-0005-0000-0000-00002D590000}"/>
    <cellStyle name="Normal 3 3 3 4 6" xfId="24978" xr:uid="{00000000-0005-0000-0000-00002E590000}"/>
    <cellStyle name="Normal 3 3 3 5" xfId="23398" xr:uid="{00000000-0005-0000-0000-00002F590000}"/>
    <cellStyle name="Normal 3 3 3 5 2" xfId="23399" xr:uid="{00000000-0005-0000-0000-000030590000}"/>
    <cellStyle name="Normal 3 3 3 5 2 2" xfId="23400" xr:uid="{00000000-0005-0000-0000-000031590000}"/>
    <cellStyle name="Normal 3 3 3 5 2 2 2" xfId="24997" xr:uid="{00000000-0005-0000-0000-000032590000}"/>
    <cellStyle name="Normal 3 3 3 5 2 2 2 2" xfId="24998" xr:uid="{00000000-0005-0000-0000-000033590000}"/>
    <cellStyle name="Normal 3 3 3 5 2 2 3" xfId="24999" xr:uid="{00000000-0005-0000-0000-000034590000}"/>
    <cellStyle name="Normal 3 3 3 5 2 2 4" xfId="24996" xr:uid="{00000000-0005-0000-0000-000035590000}"/>
    <cellStyle name="Normal 3 3 3 5 2 3" xfId="25000" xr:uid="{00000000-0005-0000-0000-000036590000}"/>
    <cellStyle name="Normal 3 3 3 5 2 3 2" xfId="25001" xr:uid="{00000000-0005-0000-0000-000037590000}"/>
    <cellStyle name="Normal 3 3 3 5 2 4" xfId="25002" xr:uid="{00000000-0005-0000-0000-000038590000}"/>
    <cellStyle name="Normal 3 3 3 5 2 5" xfId="24995" xr:uid="{00000000-0005-0000-0000-000039590000}"/>
    <cellStyle name="Normal 3 3 3 5 3" xfId="23401" xr:uid="{00000000-0005-0000-0000-00003A590000}"/>
    <cellStyle name="Normal 3 3 3 5 3 2" xfId="25004" xr:uid="{00000000-0005-0000-0000-00003B590000}"/>
    <cellStyle name="Normal 3 3 3 5 3 2 2" xfId="25005" xr:uid="{00000000-0005-0000-0000-00003C590000}"/>
    <cellStyle name="Normal 3 3 3 5 3 3" xfId="25006" xr:uid="{00000000-0005-0000-0000-00003D590000}"/>
    <cellStyle name="Normal 3 3 3 5 3 4" xfId="25003" xr:uid="{00000000-0005-0000-0000-00003E590000}"/>
    <cellStyle name="Normal 3 3 3 5 4" xfId="25007" xr:uid="{00000000-0005-0000-0000-00003F590000}"/>
    <cellStyle name="Normal 3 3 3 5 4 2" xfId="25008" xr:uid="{00000000-0005-0000-0000-000040590000}"/>
    <cellStyle name="Normal 3 3 3 5 5" xfId="25009" xr:uid="{00000000-0005-0000-0000-000041590000}"/>
    <cellStyle name="Normal 3 3 3 5 6" xfId="24994" xr:uid="{00000000-0005-0000-0000-000042590000}"/>
    <cellStyle name="Normal 3 3 3 6" xfId="23402" xr:uid="{00000000-0005-0000-0000-000043590000}"/>
    <cellStyle name="Normal 3 3 3 6 2" xfId="23403" xr:uid="{00000000-0005-0000-0000-000044590000}"/>
    <cellStyle name="Normal 3 3 3 6 2 2" xfId="25012" xr:uid="{00000000-0005-0000-0000-000045590000}"/>
    <cellStyle name="Normal 3 3 3 6 2 2 2" xfId="25013" xr:uid="{00000000-0005-0000-0000-000046590000}"/>
    <cellStyle name="Normal 3 3 3 6 2 3" xfId="25014" xr:uid="{00000000-0005-0000-0000-000047590000}"/>
    <cellStyle name="Normal 3 3 3 6 2 4" xfId="25011" xr:uid="{00000000-0005-0000-0000-000048590000}"/>
    <cellStyle name="Normal 3 3 3 6 3" xfId="25015" xr:uid="{00000000-0005-0000-0000-000049590000}"/>
    <cellStyle name="Normal 3 3 3 6 3 2" xfId="25016" xr:uid="{00000000-0005-0000-0000-00004A590000}"/>
    <cellStyle name="Normal 3 3 3 6 4" xfId="25017" xr:uid="{00000000-0005-0000-0000-00004B590000}"/>
    <cellStyle name="Normal 3 3 3 6 5" xfId="25010" xr:uid="{00000000-0005-0000-0000-00004C590000}"/>
    <cellStyle name="Normal 3 3 3 7" xfId="23404" xr:uid="{00000000-0005-0000-0000-00004D590000}"/>
    <cellStyle name="Normal 3 3 3 7 2" xfId="25019" xr:uid="{00000000-0005-0000-0000-00004E590000}"/>
    <cellStyle name="Normal 3 3 3 7 2 2" xfId="25020" xr:uid="{00000000-0005-0000-0000-00004F590000}"/>
    <cellStyle name="Normal 3 3 3 7 3" xfId="25021" xr:uid="{00000000-0005-0000-0000-000050590000}"/>
    <cellStyle name="Normal 3 3 3 7 4" xfId="25018" xr:uid="{00000000-0005-0000-0000-000051590000}"/>
    <cellStyle name="Normal 3 3 3 8" xfId="23357" xr:uid="{00000000-0005-0000-0000-000052590000}"/>
    <cellStyle name="Normal 3 3 3 8 2" xfId="25023" xr:uid="{00000000-0005-0000-0000-000053590000}"/>
    <cellStyle name="Normal 3 3 3 8 3" xfId="25022" xr:uid="{00000000-0005-0000-0000-000054590000}"/>
    <cellStyle name="Normal 3 3 3 9" xfId="25024" xr:uid="{00000000-0005-0000-0000-000055590000}"/>
    <cellStyle name="Normal 3 3 4" xfId="23405" xr:uid="{00000000-0005-0000-0000-000056590000}"/>
    <cellStyle name="Normal 3 3 4 10" xfId="27753" xr:uid="{00000000-0005-0000-0000-000057590000}"/>
    <cellStyle name="Normal 3 3 4 2" xfId="23406" xr:uid="{00000000-0005-0000-0000-000058590000}"/>
    <cellStyle name="Normal 3 3 4 2 2" xfId="23407" xr:uid="{00000000-0005-0000-0000-000059590000}"/>
    <cellStyle name="Normal 3 3 4 2 2 2" xfId="23408" xr:uid="{00000000-0005-0000-0000-00005A590000}"/>
    <cellStyle name="Normal 3 3 4 2 2 2 2" xfId="23409" xr:uid="{00000000-0005-0000-0000-00005B590000}"/>
    <cellStyle name="Normal 3 3 4 2 2 2 2 2" xfId="25030" xr:uid="{00000000-0005-0000-0000-00005C590000}"/>
    <cellStyle name="Normal 3 3 4 2 2 2 2 2 2" xfId="25031" xr:uid="{00000000-0005-0000-0000-00005D590000}"/>
    <cellStyle name="Normal 3 3 4 2 2 2 2 3" xfId="25032" xr:uid="{00000000-0005-0000-0000-00005E590000}"/>
    <cellStyle name="Normal 3 3 4 2 2 2 2 4" xfId="25029" xr:uid="{00000000-0005-0000-0000-00005F590000}"/>
    <cellStyle name="Normal 3 3 4 2 2 2 3" xfId="25033" xr:uid="{00000000-0005-0000-0000-000060590000}"/>
    <cellStyle name="Normal 3 3 4 2 2 2 3 2" xfId="25034" xr:uid="{00000000-0005-0000-0000-000061590000}"/>
    <cellStyle name="Normal 3 3 4 2 2 2 4" xfId="25035" xr:uid="{00000000-0005-0000-0000-000062590000}"/>
    <cellStyle name="Normal 3 3 4 2 2 2 5" xfId="25028" xr:uid="{00000000-0005-0000-0000-000063590000}"/>
    <cellStyle name="Normal 3 3 4 2 2 3" xfId="23410" xr:uid="{00000000-0005-0000-0000-000064590000}"/>
    <cellStyle name="Normal 3 3 4 2 2 3 2" xfId="25037" xr:uid="{00000000-0005-0000-0000-000065590000}"/>
    <cellStyle name="Normal 3 3 4 2 2 3 2 2" xfId="25038" xr:uid="{00000000-0005-0000-0000-000066590000}"/>
    <cellStyle name="Normal 3 3 4 2 2 3 3" xfId="25039" xr:uid="{00000000-0005-0000-0000-000067590000}"/>
    <cellStyle name="Normal 3 3 4 2 2 3 4" xfId="25036" xr:uid="{00000000-0005-0000-0000-000068590000}"/>
    <cellStyle name="Normal 3 3 4 2 2 4" xfId="25040" xr:uid="{00000000-0005-0000-0000-000069590000}"/>
    <cellStyle name="Normal 3 3 4 2 2 4 2" xfId="25041" xr:uid="{00000000-0005-0000-0000-00006A590000}"/>
    <cellStyle name="Normal 3 3 4 2 2 5" xfId="25042" xr:uid="{00000000-0005-0000-0000-00006B590000}"/>
    <cellStyle name="Normal 3 3 4 2 2 6" xfId="25027" xr:uid="{00000000-0005-0000-0000-00006C590000}"/>
    <cellStyle name="Normal 3 3 4 2 3" xfId="23411" xr:uid="{00000000-0005-0000-0000-00006D590000}"/>
    <cellStyle name="Normal 3 3 4 2 3 2" xfId="23412" xr:uid="{00000000-0005-0000-0000-00006E590000}"/>
    <cellStyle name="Normal 3 3 4 2 3 2 2" xfId="23413" xr:uid="{00000000-0005-0000-0000-00006F590000}"/>
    <cellStyle name="Normal 3 3 4 2 3 2 2 2" xfId="25046" xr:uid="{00000000-0005-0000-0000-000070590000}"/>
    <cellStyle name="Normal 3 3 4 2 3 2 2 2 2" xfId="25047" xr:uid="{00000000-0005-0000-0000-000071590000}"/>
    <cellStyle name="Normal 3 3 4 2 3 2 2 3" xfId="25048" xr:uid="{00000000-0005-0000-0000-000072590000}"/>
    <cellStyle name="Normal 3 3 4 2 3 2 2 4" xfId="25045" xr:uid="{00000000-0005-0000-0000-000073590000}"/>
    <cellStyle name="Normal 3 3 4 2 3 2 3" xfId="25049" xr:uid="{00000000-0005-0000-0000-000074590000}"/>
    <cellStyle name="Normal 3 3 4 2 3 2 3 2" xfId="25050" xr:uid="{00000000-0005-0000-0000-000075590000}"/>
    <cellStyle name="Normal 3 3 4 2 3 2 4" xfId="25051" xr:uid="{00000000-0005-0000-0000-000076590000}"/>
    <cellStyle name="Normal 3 3 4 2 3 2 5" xfId="25044" xr:uid="{00000000-0005-0000-0000-000077590000}"/>
    <cellStyle name="Normal 3 3 4 2 3 3" xfId="23414" xr:uid="{00000000-0005-0000-0000-000078590000}"/>
    <cellStyle name="Normal 3 3 4 2 3 3 2" xfId="25053" xr:uid="{00000000-0005-0000-0000-000079590000}"/>
    <cellStyle name="Normal 3 3 4 2 3 3 2 2" xfId="25054" xr:uid="{00000000-0005-0000-0000-00007A590000}"/>
    <cellStyle name="Normal 3 3 4 2 3 3 3" xfId="25055" xr:uid="{00000000-0005-0000-0000-00007B590000}"/>
    <cellStyle name="Normal 3 3 4 2 3 3 4" xfId="25052" xr:uid="{00000000-0005-0000-0000-00007C590000}"/>
    <cellStyle name="Normal 3 3 4 2 3 4" xfId="25056" xr:uid="{00000000-0005-0000-0000-00007D590000}"/>
    <cellStyle name="Normal 3 3 4 2 3 4 2" xfId="25057" xr:uid="{00000000-0005-0000-0000-00007E590000}"/>
    <cellStyle name="Normal 3 3 4 2 3 5" xfId="25058" xr:uid="{00000000-0005-0000-0000-00007F590000}"/>
    <cellStyle name="Normal 3 3 4 2 3 6" xfId="25043" xr:uid="{00000000-0005-0000-0000-000080590000}"/>
    <cellStyle name="Normal 3 3 4 2 4" xfId="23415" xr:uid="{00000000-0005-0000-0000-000081590000}"/>
    <cellStyle name="Normal 3 3 4 2 4 2" xfId="23416" xr:uid="{00000000-0005-0000-0000-000082590000}"/>
    <cellStyle name="Normal 3 3 4 2 4 2 2" xfId="25061" xr:uid="{00000000-0005-0000-0000-000083590000}"/>
    <cellStyle name="Normal 3 3 4 2 4 2 2 2" xfId="25062" xr:uid="{00000000-0005-0000-0000-000084590000}"/>
    <cellStyle name="Normal 3 3 4 2 4 2 3" xfId="25063" xr:uid="{00000000-0005-0000-0000-000085590000}"/>
    <cellStyle name="Normal 3 3 4 2 4 2 4" xfId="25060" xr:uid="{00000000-0005-0000-0000-000086590000}"/>
    <cellStyle name="Normal 3 3 4 2 4 3" xfId="25064" xr:uid="{00000000-0005-0000-0000-000087590000}"/>
    <cellStyle name="Normal 3 3 4 2 4 3 2" xfId="25065" xr:uid="{00000000-0005-0000-0000-000088590000}"/>
    <cellStyle name="Normal 3 3 4 2 4 4" xfId="25066" xr:uid="{00000000-0005-0000-0000-000089590000}"/>
    <cellStyle name="Normal 3 3 4 2 4 5" xfId="25059" xr:uid="{00000000-0005-0000-0000-00008A590000}"/>
    <cellStyle name="Normal 3 3 4 2 5" xfId="23417" xr:uid="{00000000-0005-0000-0000-00008B590000}"/>
    <cellStyle name="Normal 3 3 4 2 5 2" xfId="25068" xr:uid="{00000000-0005-0000-0000-00008C590000}"/>
    <cellStyle name="Normal 3 3 4 2 5 2 2" xfId="25069" xr:uid="{00000000-0005-0000-0000-00008D590000}"/>
    <cellStyle name="Normal 3 3 4 2 5 3" xfId="25070" xr:uid="{00000000-0005-0000-0000-00008E590000}"/>
    <cellStyle name="Normal 3 3 4 2 5 4" xfId="25067" xr:uid="{00000000-0005-0000-0000-00008F590000}"/>
    <cellStyle name="Normal 3 3 4 2 6" xfId="25071" xr:uid="{00000000-0005-0000-0000-000090590000}"/>
    <cellStyle name="Normal 3 3 4 2 6 2" xfId="25072" xr:uid="{00000000-0005-0000-0000-000091590000}"/>
    <cellStyle name="Normal 3 3 4 2 7" xfId="25073" xr:uid="{00000000-0005-0000-0000-000092590000}"/>
    <cellStyle name="Normal 3 3 4 2 8" xfId="25026" xr:uid="{00000000-0005-0000-0000-000093590000}"/>
    <cellStyle name="Normal 3 3 4 3" xfId="23418" xr:uid="{00000000-0005-0000-0000-000094590000}"/>
    <cellStyle name="Normal 3 3 4 3 2" xfId="23419" xr:uid="{00000000-0005-0000-0000-000095590000}"/>
    <cellStyle name="Normal 3 3 4 3 2 2" xfId="23420" xr:uid="{00000000-0005-0000-0000-000096590000}"/>
    <cellStyle name="Normal 3 3 4 3 2 2 2" xfId="25077" xr:uid="{00000000-0005-0000-0000-000097590000}"/>
    <cellStyle name="Normal 3 3 4 3 2 2 2 2" xfId="25078" xr:uid="{00000000-0005-0000-0000-000098590000}"/>
    <cellStyle name="Normal 3 3 4 3 2 2 3" xfId="25079" xr:uid="{00000000-0005-0000-0000-000099590000}"/>
    <cellStyle name="Normal 3 3 4 3 2 2 4" xfId="25076" xr:uid="{00000000-0005-0000-0000-00009A590000}"/>
    <cellStyle name="Normal 3 3 4 3 2 3" xfId="25080" xr:uid="{00000000-0005-0000-0000-00009B590000}"/>
    <cellStyle name="Normal 3 3 4 3 2 3 2" xfId="25081" xr:uid="{00000000-0005-0000-0000-00009C590000}"/>
    <cellStyle name="Normal 3 3 4 3 2 4" xfId="25082" xr:uid="{00000000-0005-0000-0000-00009D590000}"/>
    <cellStyle name="Normal 3 3 4 3 2 5" xfId="25075" xr:uid="{00000000-0005-0000-0000-00009E590000}"/>
    <cellStyle name="Normal 3 3 4 3 3" xfId="23421" xr:uid="{00000000-0005-0000-0000-00009F590000}"/>
    <cellStyle name="Normal 3 3 4 3 3 2" xfId="25084" xr:uid="{00000000-0005-0000-0000-0000A0590000}"/>
    <cellStyle name="Normal 3 3 4 3 3 2 2" xfId="25085" xr:uid="{00000000-0005-0000-0000-0000A1590000}"/>
    <cellStyle name="Normal 3 3 4 3 3 3" xfId="25086" xr:uid="{00000000-0005-0000-0000-0000A2590000}"/>
    <cellStyle name="Normal 3 3 4 3 3 4" xfId="25083" xr:uid="{00000000-0005-0000-0000-0000A3590000}"/>
    <cellStyle name="Normal 3 3 4 3 4" xfId="25087" xr:uid="{00000000-0005-0000-0000-0000A4590000}"/>
    <cellStyle name="Normal 3 3 4 3 4 2" xfId="25088" xr:uid="{00000000-0005-0000-0000-0000A5590000}"/>
    <cellStyle name="Normal 3 3 4 3 5" xfId="25089" xr:uid="{00000000-0005-0000-0000-0000A6590000}"/>
    <cellStyle name="Normal 3 3 4 3 6" xfId="25074" xr:uid="{00000000-0005-0000-0000-0000A7590000}"/>
    <cellStyle name="Normal 3 3 4 4" xfId="23422" xr:uid="{00000000-0005-0000-0000-0000A8590000}"/>
    <cellStyle name="Normal 3 3 4 4 2" xfId="23423" xr:uid="{00000000-0005-0000-0000-0000A9590000}"/>
    <cellStyle name="Normal 3 3 4 4 2 2" xfId="23424" xr:uid="{00000000-0005-0000-0000-0000AA590000}"/>
    <cellStyle name="Normal 3 3 4 4 2 2 2" xfId="25093" xr:uid="{00000000-0005-0000-0000-0000AB590000}"/>
    <cellStyle name="Normal 3 3 4 4 2 2 2 2" xfId="25094" xr:uid="{00000000-0005-0000-0000-0000AC590000}"/>
    <cellStyle name="Normal 3 3 4 4 2 2 3" xfId="25095" xr:uid="{00000000-0005-0000-0000-0000AD590000}"/>
    <cellStyle name="Normal 3 3 4 4 2 2 4" xfId="25092" xr:uid="{00000000-0005-0000-0000-0000AE590000}"/>
    <cellStyle name="Normal 3 3 4 4 2 3" xfId="25096" xr:uid="{00000000-0005-0000-0000-0000AF590000}"/>
    <cellStyle name="Normal 3 3 4 4 2 3 2" xfId="25097" xr:uid="{00000000-0005-0000-0000-0000B0590000}"/>
    <cellStyle name="Normal 3 3 4 4 2 4" xfId="25098" xr:uid="{00000000-0005-0000-0000-0000B1590000}"/>
    <cellStyle name="Normal 3 3 4 4 2 5" xfId="25091" xr:uid="{00000000-0005-0000-0000-0000B2590000}"/>
    <cellStyle name="Normal 3 3 4 4 3" xfId="23425" xr:uid="{00000000-0005-0000-0000-0000B3590000}"/>
    <cellStyle name="Normal 3 3 4 4 3 2" xfId="25100" xr:uid="{00000000-0005-0000-0000-0000B4590000}"/>
    <cellStyle name="Normal 3 3 4 4 3 2 2" xfId="25101" xr:uid="{00000000-0005-0000-0000-0000B5590000}"/>
    <cellStyle name="Normal 3 3 4 4 3 3" xfId="25102" xr:uid="{00000000-0005-0000-0000-0000B6590000}"/>
    <cellStyle name="Normal 3 3 4 4 3 4" xfId="25099" xr:uid="{00000000-0005-0000-0000-0000B7590000}"/>
    <cellStyle name="Normal 3 3 4 4 4" xfId="25103" xr:uid="{00000000-0005-0000-0000-0000B8590000}"/>
    <cellStyle name="Normal 3 3 4 4 4 2" xfId="25104" xr:uid="{00000000-0005-0000-0000-0000B9590000}"/>
    <cellStyle name="Normal 3 3 4 4 5" xfId="25105" xr:uid="{00000000-0005-0000-0000-0000BA590000}"/>
    <cellStyle name="Normal 3 3 4 4 6" xfId="25090" xr:uid="{00000000-0005-0000-0000-0000BB590000}"/>
    <cellStyle name="Normal 3 3 4 5" xfId="23426" xr:uid="{00000000-0005-0000-0000-0000BC590000}"/>
    <cellStyle name="Normal 3 3 4 5 2" xfId="23427" xr:uid="{00000000-0005-0000-0000-0000BD590000}"/>
    <cellStyle name="Normal 3 3 4 5 2 2" xfId="25108" xr:uid="{00000000-0005-0000-0000-0000BE590000}"/>
    <cellStyle name="Normal 3 3 4 5 2 2 2" xfId="25109" xr:uid="{00000000-0005-0000-0000-0000BF590000}"/>
    <cellStyle name="Normal 3 3 4 5 2 3" xfId="25110" xr:uid="{00000000-0005-0000-0000-0000C0590000}"/>
    <cellStyle name="Normal 3 3 4 5 2 4" xfId="25107" xr:uid="{00000000-0005-0000-0000-0000C1590000}"/>
    <cellStyle name="Normal 3 3 4 5 3" xfId="25111" xr:uid="{00000000-0005-0000-0000-0000C2590000}"/>
    <cellStyle name="Normal 3 3 4 5 3 2" xfId="25112" xr:uid="{00000000-0005-0000-0000-0000C3590000}"/>
    <cellStyle name="Normal 3 3 4 5 4" xfId="25113" xr:uid="{00000000-0005-0000-0000-0000C4590000}"/>
    <cellStyle name="Normal 3 3 4 5 5" xfId="25106" xr:uid="{00000000-0005-0000-0000-0000C5590000}"/>
    <cellStyle name="Normal 3 3 4 6" xfId="23428" xr:uid="{00000000-0005-0000-0000-0000C6590000}"/>
    <cellStyle name="Normal 3 3 4 6 2" xfId="25115" xr:uid="{00000000-0005-0000-0000-0000C7590000}"/>
    <cellStyle name="Normal 3 3 4 6 2 2" xfId="25116" xr:uid="{00000000-0005-0000-0000-0000C8590000}"/>
    <cellStyle name="Normal 3 3 4 6 3" xfId="25117" xr:uid="{00000000-0005-0000-0000-0000C9590000}"/>
    <cellStyle name="Normal 3 3 4 6 4" xfId="25114" xr:uid="{00000000-0005-0000-0000-0000CA590000}"/>
    <cellStyle name="Normal 3 3 4 7" xfId="25118" xr:uid="{00000000-0005-0000-0000-0000CB590000}"/>
    <cellStyle name="Normal 3 3 4 7 2" xfId="25119" xr:uid="{00000000-0005-0000-0000-0000CC590000}"/>
    <cellStyle name="Normal 3 3 4 8" xfId="25120" xr:uid="{00000000-0005-0000-0000-0000CD590000}"/>
    <cellStyle name="Normal 3 3 4 9" xfId="25025" xr:uid="{00000000-0005-0000-0000-0000CE590000}"/>
    <cellStyle name="Normal 3 3 5" xfId="23429" xr:uid="{00000000-0005-0000-0000-0000CF590000}"/>
    <cellStyle name="Normal 3 3 5 2" xfId="23430" xr:uid="{00000000-0005-0000-0000-0000D0590000}"/>
    <cellStyle name="Normal 3 3 5 2 2" xfId="23431" xr:uid="{00000000-0005-0000-0000-0000D1590000}"/>
    <cellStyle name="Normal 3 3 5 2 2 2" xfId="23432" xr:uid="{00000000-0005-0000-0000-0000D2590000}"/>
    <cellStyle name="Normal 3 3 5 2 2 2 2" xfId="25125" xr:uid="{00000000-0005-0000-0000-0000D3590000}"/>
    <cellStyle name="Normal 3 3 5 2 2 2 2 2" xfId="25126" xr:uid="{00000000-0005-0000-0000-0000D4590000}"/>
    <cellStyle name="Normal 3 3 5 2 2 2 3" xfId="25127" xr:uid="{00000000-0005-0000-0000-0000D5590000}"/>
    <cellStyle name="Normal 3 3 5 2 2 2 4" xfId="25124" xr:uid="{00000000-0005-0000-0000-0000D6590000}"/>
    <cellStyle name="Normal 3 3 5 2 2 3" xfId="25128" xr:uid="{00000000-0005-0000-0000-0000D7590000}"/>
    <cellStyle name="Normal 3 3 5 2 2 3 2" xfId="25129" xr:uid="{00000000-0005-0000-0000-0000D8590000}"/>
    <cellStyle name="Normal 3 3 5 2 2 4" xfId="25130" xr:uid="{00000000-0005-0000-0000-0000D9590000}"/>
    <cellStyle name="Normal 3 3 5 2 2 5" xfId="25123" xr:uid="{00000000-0005-0000-0000-0000DA590000}"/>
    <cellStyle name="Normal 3 3 5 2 3" xfId="23433" xr:uid="{00000000-0005-0000-0000-0000DB590000}"/>
    <cellStyle name="Normal 3 3 5 2 3 2" xfId="25132" xr:uid="{00000000-0005-0000-0000-0000DC590000}"/>
    <cellStyle name="Normal 3 3 5 2 3 2 2" xfId="25133" xr:uid="{00000000-0005-0000-0000-0000DD590000}"/>
    <cellStyle name="Normal 3 3 5 2 3 3" xfId="25134" xr:uid="{00000000-0005-0000-0000-0000DE590000}"/>
    <cellStyle name="Normal 3 3 5 2 3 4" xfId="25131" xr:uid="{00000000-0005-0000-0000-0000DF590000}"/>
    <cellStyle name="Normal 3 3 5 2 4" xfId="25135" xr:uid="{00000000-0005-0000-0000-0000E0590000}"/>
    <cellStyle name="Normal 3 3 5 2 4 2" xfId="25136" xr:uid="{00000000-0005-0000-0000-0000E1590000}"/>
    <cellStyle name="Normal 3 3 5 2 5" xfId="25137" xr:uid="{00000000-0005-0000-0000-0000E2590000}"/>
    <cellStyle name="Normal 3 3 5 2 6" xfId="25122" xr:uid="{00000000-0005-0000-0000-0000E3590000}"/>
    <cellStyle name="Normal 3 3 5 3" xfId="23434" xr:uid="{00000000-0005-0000-0000-0000E4590000}"/>
    <cellStyle name="Normal 3 3 5 3 2" xfId="23435" xr:uid="{00000000-0005-0000-0000-0000E5590000}"/>
    <cellStyle name="Normal 3 3 5 3 2 2" xfId="23436" xr:uid="{00000000-0005-0000-0000-0000E6590000}"/>
    <cellStyle name="Normal 3 3 5 3 2 2 2" xfId="25141" xr:uid="{00000000-0005-0000-0000-0000E7590000}"/>
    <cellStyle name="Normal 3 3 5 3 2 2 2 2" xfId="25142" xr:uid="{00000000-0005-0000-0000-0000E8590000}"/>
    <cellStyle name="Normal 3 3 5 3 2 2 3" xfId="25143" xr:uid="{00000000-0005-0000-0000-0000E9590000}"/>
    <cellStyle name="Normal 3 3 5 3 2 2 4" xfId="25140" xr:uid="{00000000-0005-0000-0000-0000EA590000}"/>
    <cellStyle name="Normal 3 3 5 3 2 3" xfId="25144" xr:uid="{00000000-0005-0000-0000-0000EB590000}"/>
    <cellStyle name="Normal 3 3 5 3 2 3 2" xfId="25145" xr:uid="{00000000-0005-0000-0000-0000EC590000}"/>
    <cellStyle name="Normal 3 3 5 3 2 4" xfId="25146" xr:uid="{00000000-0005-0000-0000-0000ED590000}"/>
    <cellStyle name="Normal 3 3 5 3 2 5" xfId="25139" xr:uid="{00000000-0005-0000-0000-0000EE590000}"/>
    <cellStyle name="Normal 3 3 5 3 3" xfId="23437" xr:uid="{00000000-0005-0000-0000-0000EF590000}"/>
    <cellStyle name="Normal 3 3 5 3 3 2" xfId="25148" xr:uid="{00000000-0005-0000-0000-0000F0590000}"/>
    <cellStyle name="Normal 3 3 5 3 3 2 2" xfId="25149" xr:uid="{00000000-0005-0000-0000-0000F1590000}"/>
    <cellStyle name="Normal 3 3 5 3 3 3" xfId="25150" xr:uid="{00000000-0005-0000-0000-0000F2590000}"/>
    <cellStyle name="Normal 3 3 5 3 3 4" xfId="25147" xr:uid="{00000000-0005-0000-0000-0000F3590000}"/>
    <cellStyle name="Normal 3 3 5 3 4" xfId="25151" xr:uid="{00000000-0005-0000-0000-0000F4590000}"/>
    <cellStyle name="Normal 3 3 5 3 4 2" xfId="25152" xr:uid="{00000000-0005-0000-0000-0000F5590000}"/>
    <cellStyle name="Normal 3 3 5 3 5" xfId="25153" xr:uid="{00000000-0005-0000-0000-0000F6590000}"/>
    <cellStyle name="Normal 3 3 5 3 6" xfId="25138" xr:uid="{00000000-0005-0000-0000-0000F7590000}"/>
    <cellStyle name="Normal 3 3 5 4" xfId="23438" xr:uid="{00000000-0005-0000-0000-0000F8590000}"/>
    <cellStyle name="Normal 3 3 5 4 2" xfId="23439" xr:uid="{00000000-0005-0000-0000-0000F9590000}"/>
    <cellStyle name="Normal 3 3 5 4 2 2" xfId="25156" xr:uid="{00000000-0005-0000-0000-0000FA590000}"/>
    <cellStyle name="Normal 3 3 5 4 2 2 2" xfId="25157" xr:uid="{00000000-0005-0000-0000-0000FB590000}"/>
    <cellStyle name="Normal 3 3 5 4 2 3" xfId="25158" xr:uid="{00000000-0005-0000-0000-0000FC590000}"/>
    <cellStyle name="Normal 3 3 5 4 2 4" xfId="25155" xr:uid="{00000000-0005-0000-0000-0000FD590000}"/>
    <cellStyle name="Normal 3 3 5 4 3" xfId="25159" xr:uid="{00000000-0005-0000-0000-0000FE590000}"/>
    <cellStyle name="Normal 3 3 5 4 3 2" xfId="25160" xr:uid="{00000000-0005-0000-0000-0000FF590000}"/>
    <cellStyle name="Normal 3 3 5 4 4" xfId="25161" xr:uid="{00000000-0005-0000-0000-0000005A0000}"/>
    <cellStyle name="Normal 3 3 5 4 5" xfId="25154" xr:uid="{00000000-0005-0000-0000-0000015A0000}"/>
    <cellStyle name="Normal 3 3 5 5" xfId="23440" xr:uid="{00000000-0005-0000-0000-0000025A0000}"/>
    <cellStyle name="Normal 3 3 5 5 2" xfId="25163" xr:uid="{00000000-0005-0000-0000-0000035A0000}"/>
    <cellStyle name="Normal 3 3 5 5 2 2" xfId="25164" xr:uid="{00000000-0005-0000-0000-0000045A0000}"/>
    <cellStyle name="Normal 3 3 5 5 3" xfId="25165" xr:uid="{00000000-0005-0000-0000-0000055A0000}"/>
    <cellStyle name="Normal 3 3 5 5 4" xfId="25162" xr:uid="{00000000-0005-0000-0000-0000065A0000}"/>
    <cellStyle name="Normal 3 3 5 6" xfId="25166" xr:uid="{00000000-0005-0000-0000-0000075A0000}"/>
    <cellStyle name="Normal 3 3 5 6 2" xfId="25167" xr:uid="{00000000-0005-0000-0000-0000085A0000}"/>
    <cellStyle name="Normal 3 3 5 7" xfId="25168" xr:uid="{00000000-0005-0000-0000-0000095A0000}"/>
    <cellStyle name="Normal 3 3 5 8" xfId="25121" xr:uid="{00000000-0005-0000-0000-00000A5A0000}"/>
    <cellStyle name="Normal 3 3 5 9" xfId="27754" xr:uid="{00000000-0005-0000-0000-00000B5A0000}"/>
    <cellStyle name="Normal 3 3 6" xfId="23441" xr:uid="{00000000-0005-0000-0000-00000C5A0000}"/>
    <cellStyle name="Normal 3 3 6 2" xfId="23442" xr:uid="{00000000-0005-0000-0000-00000D5A0000}"/>
    <cellStyle name="Normal 3 3 6 2 2" xfId="23443" xr:uid="{00000000-0005-0000-0000-00000E5A0000}"/>
    <cellStyle name="Normal 3 3 6 2 2 2" xfId="25172" xr:uid="{00000000-0005-0000-0000-00000F5A0000}"/>
    <cellStyle name="Normal 3 3 6 2 2 2 2" xfId="25173" xr:uid="{00000000-0005-0000-0000-0000105A0000}"/>
    <cellStyle name="Normal 3 3 6 2 2 3" xfId="25174" xr:uid="{00000000-0005-0000-0000-0000115A0000}"/>
    <cellStyle name="Normal 3 3 6 2 2 4" xfId="25171" xr:uid="{00000000-0005-0000-0000-0000125A0000}"/>
    <cellStyle name="Normal 3 3 6 2 3" xfId="25175" xr:uid="{00000000-0005-0000-0000-0000135A0000}"/>
    <cellStyle name="Normal 3 3 6 2 3 2" xfId="25176" xr:uid="{00000000-0005-0000-0000-0000145A0000}"/>
    <cellStyle name="Normal 3 3 6 2 4" xfId="25177" xr:uid="{00000000-0005-0000-0000-0000155A0000}"/>
    <cellStyle name="Normal 3 3 6 2 5" xfId="25170" xr:uid="{00000000-0005-0000-0000-0000165A0000}"/>
    <cellStyle name="Normal 3 3 6 3" xfId="23444" xr:uid="{00000000-0005-0000-0000-0000175A0000}"/>
    <cellStyle name="Normal 3 3 6 3 2" xfId="25179" xr:uid="{00000000-0005-0000-0000-0000185A0000}"/>
    <cellStyle name="Normal 3 3 6 3 2 2" xfId="25180" xr:uid="{00000000-0005-0000-0000-0000195A0000}"/>
    <cellStyle name="Normal 3 3 6 3 3" xfId="25181" xr:uid="{00000000-0005-0000-0000-00001A5A0000}"/>
    <cellStyle name="Normal 3 3 6 3 4" xfId="25178" xr:uid="{00000000-0005-0000-0000-00001B5A0000}"/>
    <cellStyle name="Normal 3 3 6 4" xfId="25182" xr:uid="{00000000-0005-0000-0000-00001C5A0000}"/>
    <cellStyle name="Normal 3 3 6 4 2" xfId="25183" xr:uid="{00000000-0005-0000-0000-00001D5A0000}"/>
    <cellStyle name="Normal 3 3 6 5" xfId="25184" xr:uid="{00000000-0005-0000-0000-00001E5A0000}"/>
    <cellStyle name="Normal 3 3 6 6" xfId="25169" xr:uid="{00000000-0005-0000-0000-00001F5A0000}"/>
    <cellStyle name="Normal 3 3 6 7" xfId="27755" xr:uid="{00000000-0005-0000-0000-0000205A0000}"/>
    <cellStyle name="Normal 3 3 7" xfId="23445" xr:uid="{00000000-0005-0000-0000-0000215A0000}"/>
    <cellStyle name="Normal 3 3 7 2" xfId="23446" xr:uid="{00000000-0005-0000-0000-0000225A0000}"/>
    <cellStyle name="Normal 3 3 7 2 2" xfId="23447" xr:uid="{00000000-0005-0000-0000-0000235A0000}"/>
    <cellStyle name="Normal 3 3 7 2 2 2" xfId="25188" xr:uid="{00000000-0005-0000-0000-0000245A0000}"/>
    <cellStyle name="Normal 3 3 7 2 2 2 2" xfId="25189" xr:uid="{00000000-0005-0000-0000-0000255A0000}"/>
    <cellStyle name="Normal 3 3 7 2 2 3" xfId="25190" xr:uid="{00000000-0005-0000-0000-0000265A0000}"/>
    <cellStyle name="Normal 3 3 7 2 2 4" xfId="25187" xr:uid="{00000000-0005-0000-0000-0000275A0000}"/>
    <cellStyle name="Normal 3 3 7 2 3" xfId="25191" xr:uid="{00000000-0005-0000-0000-0000285A0000}"/>
    <cellStyle name="Normal 3 3 7 2 3 2" xfId="25192" xr:uid="{00000000-0005-0000-0000-0000295A0000}"/>
    <cellStyle name="Normal 3 3 7 2 4" xfId="25193" xr:uid="{00000000-0005-0000-0000-00002A5A0000}"/>
    <cellStyle name="Normal 3 3 7 2 5" xfId="25186" xr:uid="{00000000-0005-0000-0000-00002B5A0000}"/>
    <cellStyle name="Normal 3 3 7 3" xfId="23448" xr:uid="{00000000-0005-0000-0000-00002C5A0000}"/>
    <cellStyle name="Normal 3 3 7 3 2" xfId="25195" xr:uid="{00000000-0005-0000-0000-00002D5A0000}"/>
    <cellStyle name="Normal 3 3 7 3 2 2" xfId="25196" xr:uid="{00000000-0005-0000-0000-00002E5A0000}"/>
    <cellStyle name="Normal 3 3 7 3 3" xfId="25197" xr:uid="{00000000-0005-0000-0000-00002F5A0000}"/>
    <cellStyle name="Normal 3 3 7 3 4" xfId="25194" xr:uid="{00000000-0005-0000-0000-0000305A0000}"/>
    <cellStyle name="Normal 3 3 7 4" xfId="25198" xr:uid="{00000000-0005-0000-0000-0000315A0000}"/>
    <cellStyle name="Normal 3 3 7 4 2" xfId="25199" xr:uid="{00000000-0005-0000-0000-0000325A0000}"/>
    <cellStyle name="Normal 3 3 7 5" xfId="25200" xr:uid="{00000000-0005-0000-0000-0000335A0000}"/>
    <cellStyle name="Normal 3 3 7 6" xfId="25185" xr:uid="{00000000-0005-0000-0000-0000345A0000}"/>
    <cellStyle name="Normal 3 3 8" xfId="23449" xr:uid="{00000000-0005-0000-0000-0000355A0000}"/>
    <cellStyle name="Normal 3 3 8 2" xfId="23450" xr:uid="{00000000-0005-0000-0000-0000365A0000}"/>
    <cellStyle name="Normal 3 3 8 2 2" xfId="25203" xr:uid="{00000000-0005-0000-0000-0000375A0000}"/>
    <cellStyle name="Normal 3 3 8 2 2 2" xfId="25204" xr:uid="{00000000-0005-0000-0000-0000385A0000}"/>
    <cellStyle name="Normal 3 3 8 2 3" xfId="25205" xr:uid="{00000000-0005-0000-0000-0000395A0000}"/>
    <cellStyle name="Normal 3 3 8 2 4" xfId="25202" xr:uid="{00000000-0005-0000-0000-00003A5A0000}"/>
    <cellStyle name="Normal 3 3 8 3" xfId="25206" xr:uid="{00000000-0005-0000-0000-00003B5A0000}"/>
    <cellStyle name="Normal 3 3 8 3 2" xfId="25207" xr:uid="{00000000-0005-0000-0000-00003C5A0000}"/>
    <cellStyle name="Normal 3 3 8 4" xfId="25208" xr:uid="{00000000-0005-0000-0000-00003D5A0000}"/>
    <cellStyle name="Normal 3 3 8 5" xfId="25201" xr:uid="{00000000-0005-0000-0000-00003E5A0000}"/>
    <cellStyle name="Normal 3 3 9" xfId="23451" xr:uid="{00000000-0005-0000-0000-00003F5A0000}"/>
    <cellStyle name="Normal 3 3 9 2" xfId="25210" xr:uid="{00000000-0005-0000-0000-0000405A0000}"/>
    <cellStyle name="Normal 3 3 9 2 2" xfId="25211" xr:uid="{00000000-0005-0000-0000-0000415A0000}"/>
    <cellStyle name="Normal 3 3 9 3" xfId="25212" xr:uid="{00000000-0005-0000-0000-0000425A0000}"/>
    <cellStyle name="Normal 3 3 9 4" xfId="25209" xr:uid="{00000000-0005-0000-0000-0000435A0000}"/>
    <cellStyle name="Normal 3 4" xfId="12830" xr:uid="{00000000-0005-0000-0000-0000445A0000}"/>
    <cellStyle name="Normal 3 4 2" xfId="23092" xr:uid="{00000000-0005-0000-0000-0000455A0000}"/>
    <cellStyle name="Normal 3 4 3" xfId="26759" xr:uid="{00000000-0005-0000-0000-0000465A0000}"/>
    <cellStyle name="Normal 3 4 4" xfId="27756" xr:uid="{00000000-0005-0000-0000-0000475A0000}"/>
    <cellStyle name="Normal 3 5" xfId="20853" xr:uid="{00000000-0005-0000-0000-0000485A0000}"/>
    <cellStyle name="Normal 3 5 2" xfId="27757" xr:uid="{00000000-0005-0000-0000-0000495A0000}"/>
    <cellStyle name="Normal 3 6" xfId="24585" xr:uid="{00000000-0005-0000-0000-00004A5A0000}"/>
    <cellStyle name="Normal 3 6 2" xfId="27758" xr:uid="{00000000-0005-0000-0000-00004B5A0000}"/>
    <cellStyle name="Normal 3 7" xfId="27139" xr:uid="{00000000-0005-0000-0000-00004C5A0000}"/>
    <cellStyle name="Normal 3 7 2" xfId="27759" xr:uid="{00000000-0005-0000-0000-00004D5A0000}"/>
    <cellStyle name="Normal 3 8" xfId="27198" xr:uid="{00000000-0005-0000-0000-00004E5A0000}"/>
    <cellStyle name="Normal 3 8 2" xfId="27760" xr:uid="{00000000-0005-0000-0000-00004F5A0000}"/>
    <cellStyle name="Normal 3 9" xfId="27232" xr:uid="{00000000-0005-0000-0000-0000505A0000}"/>
    <cellStyle name="Normal 3 9 2" xfId="27761" xr:uid="{00000000-0005-0000-0000-0000515A0000}"/>
    <cellStyle name="Normal 3_DM" xfId="27762" xr:uid="{00000000-0005-0000-0000-0000525A0000}"/>
    <cellStyle name="Normal 30" xfId="20649" xr:uid="{00000000-0005-0000-0000-0000535A0000}"/>
    <cellStyle name="Normal 30 2" xfId="23093" xr:uid="{00000000-0005-0000-0000-0000545A0000}"/>
    <cellStyle name="Normal 30 3" xfId="26760" xr:uid="{00000000-0005-0000-0000-0000555A0000}"/>
    <cellStyle name="Normal 300" xfId="26300" xr:uid="{00000000-0005-0000-0000-0000565A0000}"/>
    <cellStyle name="Normal 301" xfId="26301" xr:uid="{00000000-0005-0000-0000-0000575A0000}"/>
    <cellStyle name="Normal 302" xfId="26302" xr:uid="{00000000-0005-0000-0000-0000585A0000}"/>
    <cellStyle name="Normal 303" xfId="26303" xr:uid="{00000000-0005-0000-0000-0000595A0000}"/>
    <cellStyle name="Normal 304" xfId="26304" xr:uid="{00000000-0005-0000-0000-00005A5A0000}"/>
    <cellStyle name="Normal 305" xfId="26305" xr:uid="{00000000-0005-0000-0000-00005B5A0000}"/>
    <cellStyle name="Normal 306" xfId="26306" xr:uid="{00000000-0005-0000-0000-00005C5A0000}"/>
    <cellStyle name="Normal 307" xfId="26307" xr:uid="{00000000-0005-0000-0000-00005D5A0000}"/>
    <cellStyle name="Normal 308" xfId="26308" xr:uid="{00000000-0005-0000-0000-00005E5A0000}"/>
    <cellStyle name="Normal 309" xfId="26309" xr:uid="{00000000-0005-0000-0000-00005F5A0000}"/>
    <cellStyle name="Normal 31" xfId="20650" xr:uid="{00000000-0005-0000-0000-0000605A0000}"/>
    <cellStyle name="Normal 31 2" xfId="23094" xr:uid="{00000000-0005-0000-0000-0000615A0000}"/>
    <cellStyle name="Normal 31 3" xfId="26761" xr:uid="{00000000-0005-0000-0000-0000625A0000}"/>
    <cellStyle name="Normal 310" xfId="26310" xr:uid="{00000000-0005-0000-0000-0000635A0000}"/>
    <cellStyle name="Normal 311" xfId="26311" xr:uid="{00000000-0005-0000-0000-0000645A0000}"/>
    <cellStyle name="Normal 312" xfId="26312" xr:uid="{00000000-0005-0000-0000-0000655A0000}"/>
    <cellStyle name="Normal 313" xfId="26313" xr:uid="{00000000-0005-0000-0000-0000665A0000}"/>
    <cellStyle name="Normal 314" xfId="26314" xr:uid="{00000000-0005-0000-0000-0000675A0000}"/>
    <cellStyle name="Normal 315" xfId="26315" xr:uid="{00000000-0005-0000-0000-0000685A0000}"/>
    <cellStyle name="Normal 316" xfId="26316" xr:uid="{00000000-0005-0000-0000-0000695A0000}"/>
    <cellStyle name="Normal 317" xfId="26317" xr:uid="{00000000-0005-0000-0000-00006A5A0000}"/>
    <cellStyle name="Normal 318" xfId="26318" xr:uid="{00000000-0005-0000-0000-00006B5A0000}"/>
    <cellStyle name="Normal 319" xfId="26319" xr:uid="{00000000-0005-0000-0000-00006C5A0000}"/>
    <cellStyle name="Normal 32" xfId="20651" xr:uid="{00000000-0005-0000-0000-00006D5A0000}"/>
    <cellStyle name="Normal 32 2" xfId="23095" xr:uid="{00000000-0005-0000-0000-00006E5A0000}"/>
    <cellStyle name="Normal 32 3" xfId="26762" xr:uid="{00000000-0005-0000-0000-00006F5A0000}"/>
    <cellStyle name="Normal 320" xfId="26320" xr:uid="{00000000-0005-0000-0000-0000705A0000}"/>
    <cellStyle name="Normal 321" xfId="26321" xr:uid="{00000000-0005-0000-0000-0000715A0000}"/>
    <cellStyle name="Normal 322" xfId="26322" xr:uid="{00000000-0005-0000-0000-0000725A0000}"/>
    <cellStyle name="Normal 323" xfId="26323" xr:uid="{00000000-0005-0000-0000-0000735A0000}"/>
    <cellStyle name="Normal 324" xfId="26324" xr:uid="{00000000-0005-0000-0000-0000745A0000}"/>
    <cellStyle name="Normal 325" xfId="26325" xr:uid="{00000000-0005-0000-0000-0000755A0000}"/>
    <cellStyle name="Normal 326" xfId="26326" xr:uid="{00000000-0005-0000-0000-0000765A0000}"/>
    <cellStyle name="Normal 327" xfId="26327" xr:uid="{00000000-0005-0000-0000-0000775A0000}"/>
    <cellStyle name="Normal 328" xfId="26328" xr:uid="{00000000-0005-0000-0000-0000785A0000}"/>
    <cellStyle name="Normal 328 2" xfId="26763" xr:uid="{00000000-0005-0000-0000-0000795A0000}"/>
    <cellStyle name="Normal 329" xfId="26503" xr:uid="{00000000-0005-0000-0000-00007A5A0000}"/>
    <cellStyle name="Normal 329 2" xfId="26764" xr:uid="{00000000-0005-0000-0000-00007B5A0000}"/>
    <cellStyle name="Normal 33" xfId="20652" xr:uid="{00000000-0005-0000-0000-00007C5A0000}"/>
    <cellStyle name="Normal 33 2" xfId="23096" xr:uid="{00000000-0005-0000-0000-00007D5A0000}"/>
    <cellStyle name="Normal 33 3" xfId="26765" xr:uid="{00000000-0005-0000-0000-00007E5A0000}"/>
    <cellStyle name="Normal 330" xfId="26766" xr:uid="{00000000-0005-0000-0000-00007F5A0000}"/>
    <cellStyle name="Normal 331" xfId="26767" xr:uid="{00000000-0005-0000-0000-0000805A0000}"/>
    <cellStyle name="Normal 332" xfId="26768" xr:uid="{00000000-0005-0000-0000-0000815A0000}"/>
    <cellStyle name="Normal 333" xfId="26769" xr:uid="{00000000-0005-0000-0000-0000825A0000}"/>
    <cellStyle name="Normal 334" xfId="26770" xr:uid="{00000000-0005-0000-0000-0000835A0000}"/>
    <cellStyle name="Normal 335" xfId="26771" xr:uid="{00000000-0005-0000-0000-0000845A0000}"/>
    <cellStyle name="Normal 336" xfId="26772" xr:uid="{00000000-0005-0000-0000-0000855A0000}"/>
    <cellStyle name="Normal 337" xfId="26773" xr:uid="{00000000-0005-0000-0000-0000865A0000}"/>
    <cellStyle name="Normal 338" xfId="26774" xr:uid="{00000000-0005-0000-0000-0000875A0000}"/>
    <cellStyle name="Normal 339" xfId="26775" xr:uid="{00000000-0005-0000-0000-0000885A0000}"/>
    <cellStyle name="Normal 34" xfId="20653" xr:uid="{00000000-0005-0000-0000-0000895A0000}"/>
    <cellStyle name="Normal 34 2" xfId="23097" xr:uid="{00000000-0005-0000-0000-00008A5A0000}"/>
    <cellStyle name="Normal 34 3" xfId="26776" xr:uid="{00000000-0005-0000-0000-00008B5A0000}"/>
    <cellStyle name="Normal 340" xfId="26777" xr:uid="{00000000-0005-0000-0000-00008C5A0000}"/>
    <cellStyle name="Normal 341" xfId="26778" xr:uid="{00000000-0005-0000-0000-00008D5A0000}"/>
    <cellStyle name="Normal 342" xfId="26779" xr:uid="{00000000-0005-0000-0000-00008E5A0000}"/>
    <cellStyle name="Normal 343" xfId="26780" xr:uid="{00000000-0005-0000-0000-00008F5A0000}"/>
    <cellStyle name="Normal 344" xfId="26781" xr:uid="{00000000-0005-0000-0000-0000905A0000}"/>
    <cellStyle name="Normal 345" xfId="26782" xr:uid="{00000000-0005-0000-0000-0000915A0000}"/>
    <cellStyle name="Normal 346" xfId="26783" xr:uid="{00000000-0005-0000-0000-0000925A0000}"/>
    <cellStyle name="Normal 347" xfId="26784" xr:uid="{00000000-0005-0000-0000-0000935A0000}"/>
    <cellStyle name="Normal 348" xfId="26785" xr:uid="{00000000-0005-0000-0000-0000945A0000}"/>
    <cellStyle name="Normal 349" xfId="26786" xr:uid="{00000000-0005-0000-0000-0000955A0000}"/>
    <cellStyle name="Normal 35" xfId="20654" xr:uid="{00000000-0005-0000-0000-0000965A0000}"/>
    <cellStyle name="Normal 35 2" xfId="23098" xr:uid="{00000000-0005-0000-0000-0000975A0000}"/>
    <cellStyle name="Normal 35 3" xfId="26787" xr:uid="{00000000-0005-0000-0000-0000985A0000}"/>
    <cellStyle name="Normal 350" xfId="26788" xr:uid="{00000000-0005-0000-0000-0000995A0000}"/>
    <cellStyle name="Normal 351" xfId="26789" xr:uid="{00000000-0005-0000-0000-00009A5A0000}"/>
    <cellStyle name="Normal 352" xfId="26790" xr:uid="{00000000-0005-0000-0000-00009B5A0000}"/>
    <cellStyle name="Normal 353" xfId="26791" xr:uid="{00000000-0005-0000-0000-00009C5A0000}"/>
    <cellStyle name="Normal 354" xfId="26792" xr:uid="{00000000-0005-0000-0000-00009D5A0000}"/>
    <cellStyle name="Normal 355" xfId="26793" xr:uid="{00000000-0005-0000-0000-00009E5A0000}"/>
    <cellStyle name="Normal 356" xfId="26794" xr:uid="{00000000-0005-0000-0000-00009F5A0000}"/>
    <cellStyle name="Normal 357" xfId="26795" xr:uid="{00000000-0005-0000-0000-0000A05A0000}"/>
    <cellStyle name="Normal 358" xfId="26796" xr:uid="{00000000-0005-0000-0000-0000A15A0000}"/>
    <cellStyle name="Normal 359" xfId="26797" xr:uid="{00000000-0005-0000-0000-0000A25A0000}"/>
    <cellStyle name="Normal 36" xfId="20655" xr:uid="{00000000-0005-0000-0000-0000A35A0000}"/>
    <cellStyle name="Normal 36 2" xfId="23099" xr:uid="{00000000-0005-0000-0000-0000A45A0000}"/>
    <cellStyle name="Normal 36 3" xfId="26798" xr:uid="{00000000-0005-0000-0000-0000A55A0000}"/>
    <cellStyle name="Normal 360" xfId="26799" xr:uid="{00000000-0005-0000-0000-0000A65A0000}"/>
    <cellStyle name="Normal 361" xfId="26800" xr:uid="{00000000-0005-0000-0000-0000A75A0000}"/>
    <cellStyle name="Normal 362" xfId="26801" xr:uid="{00000000-0005-0000-0000-0000A85A0000}"/>
    <cellStyle name="Normal 363" xfId="26802" xr:uid="{00000000-0005-0000-0000-0000A95A0000}"/>
    <cellStyle name="Normal 364" xfId="26803" xr:uid="{00000000-0005-0000-0000-0000AA5A0000}"/>
    <cellStyle name="Normal 365" xfId="26804" xr:uid="{00000000-0005-0000-0000-0000AB5A0000}"/>
    <cellStyle name="Normal 366" xfId="26805" xr:uid="{00000000-0005-0000-0000-0000AC5A0000}"/>
    <cellStyle name="Normal 367" xfId="26806" xr:uid="{00000000-0005-0000-0000-0000AD5A0000}"/>
    <cellStyle name="Normal 368" xfId="26807" xr:uid="{00000000-0005-0000-0000-0000AE5A0000}"/>
    <cellStyle name="Normal 369" xfId="26808" xr:uid="{00000000-0005-0000-0000-0000AF5A0000}"/>
    <cellStyle name="Normal 37" xfId="20656" xr:uid="{00000000-0005-0000-0000-0000B05A0000}"/>
    <cellStyle name="Normal 37 2" xfId="23100" xr:uid="{00000000-0005-0000-0000-0000B15A0000}"/>
    <cellStyle name="Normal 37 3" xfId="26809" xr:uid="{00000000-0005-0000-0000-0000B25A0000}"/>
    <cellStyle name="Normal 370" xfId="26810" xr:uid="{00000000-0005-0000-0000-0000B35A0000}"/>
    <cellStyle name="Normal 371" xfId="26811" xr:uid="{00000000-0005-0000-0000-0000B45A0000}"/>
    <cellStyle name="Normal 372" xfId="26812" xr:uid="{00000000-0005-0000-0000-0000B55A0000}"/>
    <cellStyle name="Normal 373" xfId="26813" xr:uid="{00000000-0005-0000-0000-0000B65A0000}"/>
    <cellStyle name="Normal 374" xfId="26814" xr:uid="{00000000-0005-0000-0000-0000B75A0000}"/>
    <cellStyle name="Normal 375" xfId="26815" xr:uid="{00000000-0005-0000-0000-0000B85A0000}"/>
    <cellStyle name="Normal 376" xfId="26816" xr:uid="{00000000-0005-0000-0000-0000B95A0000}"/>
    <cellStyle name="Normal 377" xfId="26817" xr:uid="{00000000-0005-0000-0000-0000BA5A0000}"/>
    <cellStyle name="Normal 378" xfId="26818" xr:uid="{00000000-0005-0000-0000-0000BB5A0000}"/>
    <cellStyle name="Normal 379" xfId="26819" xr:uid="{00000000-0005-0000-0000-0000BC5A0000}"/>
    <cellStyle name="Normal 38" xfId="20657" xr:uid="{00000000-0005-0000-0000-0000BD5A0000}"/>
    <cellStyle name="Normal 38 2" xfId="23101" xr:uid="{00000000-0005-0000-0000-0000BE5A0000}"/>
    <cellStyle name="Normal 38 3" xfId="26820" xr:uid="{00000000-0005-0000-0000-0000BF5A0000}"/>
    <cellStyle name="Normal 380" xfId="26821" xr:uid="{00000000-0005-0000-0000-0000C05A0000}"/>
    <cellStyle name="Normal 381" xfId="26822" xr:uid="{00000000-0005-0000-0000-0000C15A0000}"/>
    <cellStyle name="Normal 382" xfId="26823" xr:uid="{00000000-0005-0000-0000-0000C25A0000}"/>
    <cellStyle name="Normal 383" xfId="26824" xr:uid="{00000000-0005-0000-0000-0000C35A0000}"/>
    <cellStyle name="Normal 384" xfId="26825" xr:uid="{00000000-0005-0000-0000-0000C45A0000}"/>
    <cellStyle name="Normal 385" xfId="26826" xr:uid="{00000000-0005-0000-0000-0000C55A0000}"/>
    <cellStyle name="Normal 386" xfId="26827" xr:uid="{00000000-0005-0000-0000-0000C65A0000}"/>
    <cellStyle name="Normal 387" xfId="26828" xr:uid="{00000000-0005-0000-0000-0000C75A0000}"/>
    <cellStyle name="Normal 388" xfId="26829" xr:uid="{00000000-0005-0000-0000-0000C85A0000}"/>
    <cellStyle name="Normal 389" xfId="26830" xr:uid="{00000000-0005-0000-0000-0000C95A0000}"/>
    <cellStyle name="Normal 39" xfId="20658" xr:uid="{00000000-0005-0000-0000-0000CA5A0000}"/>
    <cellStyle name="Normal 39 2" xfId="23102" xr:uid="{00000000-0005-0000-0000-0000CB5A0000}"/>
    <cellStyle name="Normal 39 3" xfId="26831" xr:uid="{00000000-0005-0000-0000-0000CC5A0000}"/>
    <cellStyle name="Normal 390" xfId="26832" xr:uid="{00000000-0005-0000-0000-0000CD5A0000}"/>
    <cellStyle name="Normal 391" xfId="26833" xr:uid="{00000000-0005-0000-0000-0000CE5A0000}"/>
    <cellStyle name="Normal 392" xfId="26834" xr:uid="{00000000-0005-0000-0000-0000CF5A0000}"/>
    <cellStyle name="Normal 393" xfId="26835" xr:uid="{00000000-0005-0000-0000-0000D05A0000}"/>
    <cellStyle name="Normal 394" xfId="26836" xr:uid="{00000000-0005-0000-0000-0000D15A0000}"/>
    <cellStyle name="Normal 395" xfId="26837" xr:uid="{00000000-0005-0000-0000-0000D25A0000}"/>
    <cellStyle name="Normal 396" xfId="26838" xr:uid="{00000000-0005-0000-0000-0000D35A0000}"/>
    <cellStyle name="Normal 397" xfId="26839" xr:uid="{00000000-0005-0000-0000-0000D45A0000}"/>
    <cellStyle name="Normal 398" xfId="26840" xr:uid="{00000000-0005-0000-0000-0000D55A0000}"/>
    <cellStyle name="Normal 399" xfId="26841" xr:uid="{00000000-0005-0000-0000-0000D65A0000}"/>
    <cellStyle name="Normal 4" xfId="3063" xr:uid="{00000000-0005-0000-0000-0000D75A0000}"/>
    <cellStyle name="Normal 4 10" xfId="27763" xr:uid="{00000000-0005-0000-0000-0000D85A0000}"/>
    <cellStyle name="Normal 4 11" xfId="27764" xr:uid="{00000000-0005-0000-0000-0000D95A0000}"/>
    <cellStyle name="Normal 4 12" xfId="27765" xr:uid="{00000000-0005-0000-0000-0000DA5A0000}"/>
    <cellStyle name="Normal 4 13" xfId="27766" xr:uid="{00000000-0005-0000-0000-0000DB5A0000}"/>
    <cellStyle name="Normal 4 14" xfId="10122" xr:uid="{00000000-0005-0000-0000-0000DC5A0000}"/>
    <cellStyle name="Normal 4 2" xfId="10123" xr:uid="{00000000-0005-0000-0000-0000DD5A0000}"/>
    <cellStyle name="Normal 4 2 10" xfId="27767" xr:uid="{00000000-0005-0000-0000-0000DE5A0000}"/>
    <cellStyle name="Normal 4 2 11" xfId="27768" xr:uid="{00000000-0005-0000-0000-0000DF5A0000}"/>
    <cellStyle name="Normal 4 2 12" xfId="27769" xr:uid="{00000000-0005-0000-0000-0000E05A0000}"/>
    <cellStyle name="Normal 4 2 2" xfId="10124" xr:uid="{00000000-0005-0000-0000-0000E15A0000}"/>
    <cellStyle name="Normal 4 2 2 2" xfId="20012" xr:uid="{00000000-0005-0000-0000-0000E25A0000}"/>
    <cellStyle name="Normal 4 2 2 2 2" xfId="27771" xr:uid="{00000000-0005-0000-0000-0000E35A0000}"/>
    <cellStyle name="Normal 4 2 2 3" xfId="27205" xr:uid="{00000000-0005-0000-0000-0000E45A0000}"/>
    <cellStyle name="Normal 4 2 2 3 2" xfId="27772" xr:uid="{00000000-0005-0000-0000-0000E55A0000}"/>
    <cellStyle name="Normal 4 2 2 4" xfId="27773" xr:uid="{00000000-0005-0000-0000-0000E65A0000}"/>
    <cellStyle name="Normal 4 2 2 5" xfId="27774" xr:uid="{00000000-0005-0000-0000-0000E75A0000}"/>
    <cellStyle name="Normal 4 2 2 6" xfId="27775" xr:uid="{00000000-0005-0000-0000-0000E85A0000}"/>
    <cellStyle name="Normal 4 2 2 7" xfId="27770" xr:uid="{00000000-0005-0000-0000-0000E95A0000}"/>
    <cellStyle name="Normal 4 2 3" xfId="16101" xr:uid="{00000000-0005-0000-0000-0000EA5A0000}"/>
    <cellStyle name="Normal 4 2 3 2" xfId="23103" xr:uid="{00000000-0005-0000-0000-0000EB5A0000}"/>
    <cellStyle name="Normal 4 2 3 2 2" xfId="27777" xr:uid="{00000000-0005-0000-0000-0000EC5A0000}"/>
    <cellStyle name="Normal 4 2 3 3" xfId="27776" xr:uid="{00000000-0005-0000-0000-0000ED5A0000}"/>
    <cellStyle name="Normal 4 2 4" xfId="20854" xr:uid="{00000000-0005-0000-0000-0000EE5A0000}"/>
    <cellStyle name="Normal 4 2 4 2" xfId="27779" xr:uid="{00000000-0005-0000-0000-0000EF5A0000}"/>
    <cellStyle name="Normal 4 2 4 3" xfId="27778" xr:uid="{00000000-0005-0000-0000-0000F05A0000}"/>
    <cellStyle name="Normal 4 2 5" xfId="27175" xr:uid="{00000000-0005-0000-0000-0000F15A0000}"/>
    <cellStyle name="Normal 4 2 5 2" xfId="27781" xr:uid="{00000000-0005-0000-0000-0000F25A0000}"/>
    <cellStyle name="Normal 4 2 5 3" xfId="27780" xr:uid="{00000000-0005-0000-0000-0000F35A0000}"/>
    <cellStyle name="Normal 4 2 6" xfId="27204" xr:uid="{00000000-0005-0000-0000-0000F45A0000}"/>
    <cellStyle name="Normal 4 2 6 2" xfId="27782" xr:uid="{00000000-0005-0000-0000-0000F55A0000}"/>
    <cellStyle name="Normal 4 2 7" xfId="27783" xr:uid="{00000000-0005-0000-0000-0000F65A0000}"/>
    <cellStyle name="Normal 4 2 8" xfId="27784" xr:uid="{00000000-0005-0000-0000-0000F75A0000}"/>
    <cellStyle name="Normal 4 2 9" xfId="27785" xr:uid="{00000000-0005-0000-0000-0000F85A0000}"/>
    <cellStyle name="Normal 4 2_Soportes EFE 1907_Imanol_con fórmulas" xfId="27206" xr:uid="{00000000-0005-0000-0000-0000F95A0000}"/>
    <cellStyle name="Normal 4 3" xfId="10900" xr:uid="{00000000-0005-0000-0000-0000FA5A0000}"/>
    <cellStyle name="Normal 4 3 2" xfId="20855" xr:uid="{00000000-0005-0000-0000-0000FB5A0000}"/>
    <cellStyle name="Normal 4 3 2 2" xfId="27787" xr:uid="{00000000-0005-0000-0000-0000FC5A0000}"/>
    <cellStyle name="Normal 4 3 3" xfId="27207" xr:uid="{00000000-0005-0000-0000-0000FD5A0000}"/>
    <cellStyle name="Normal 4 3 3 2" xfId="27788" xr:uid="{00000000-0005-0000-0000-0000FE5A0000}"/>
    <cellStyle name="Normal 4 3 4" xfId="27789" xr:uid="{00000000-0005-0000-0000-0000FF5A0000}"/>
    <cellStyle name="Normal 4 3 5" xfId="27790" xr:uid="{00000000-0005-0000-0000-0000005B0000}"/>
    <cellStyle name="Normal 4 3 6" xfId="27791" xr:uid="{00000000-0005-0000-0000-0000015B0000}"/>
    <cellStyle name="Normal 4 3 7" xfId="27786" xr:uid="{00000000-0005-0000-0000-0000025B0000}"/>
    <cellStyle name="Normal 4 4" xfId="12831" xr:uid="{00000000-0005-0000-0000-0000035B0000}"/>
    <cellStyle name="Normal 4 4 2" xfId="23186" xr:uid="{00000000-0005-0000-0000-0000045B0000}"/>
    <cellStyle name="Normal 4 4 2 2" xfId="26441" xr:uid="{00000000-0005-0000-0000-0000055B0000}"/>
    <cellStyle name="Normal 4 4 2 3" xfId="23765" xr:uid="{00000000-0005-0000-0000-0000065B0000}"/>
    <cellStyle name="Normal 4 4 2 4" xfId="27793" xr:uid="{00000000-0005-0000-0000-0000075B0000}"/>
    <cellStyle name="Normal 4 4 3" xfId="23720" xr:uid="{00000000-0005-0000-0000-0000085B0000}"/>
    <cellStyle name="Normal 4 4 3 2" xfId="26396" xr:uid="{00000000-0005-0000-0000-0000095B0000}"/>
    <cellStyle name="Normal 4 4 4" xfId="26352" xr:uid="{00000000-0005-0000-0000-00000A5B0000}"/>
    <cellStyle name="Normal 4 4 5" xfId="23296" xr:uid="{00000000-0005-0000-0000-00000B5B0000}"/>
    <cellStyle name="Normal 4 4 6" xfId="27792" xr:uid="{00000000-0005-0000-0000-00000C5B0000}"/>
    <cellStyle name="Normal 4 5" xfId="24589" xr:uid="{00000000-0005-0000-0000-00000D5B0000}"/>
    <cellStyle name="Normal 4 5 2" xfId="27795" xr:uid="{00000000-0005-0000-0000-00000E5B0000}"/>
    <cellStyle name="Normal 4 5 3" xfId="27794" xr:uid="{00000000-0005-0000-0000-00000F5B0000}"/>
    <cellStyle name="Normal 4 6" xfId="27140" xr:uid="{00000000-0005-0000-0000-0000105B0000}"/>
    <cellStyle name="Normal 4 6 2" xfId="27797" xr:uid="{00000000-0005-0000-0000-0000115B0000}"/>
    <cellStyle name="Normal 4 6 3" xfId="27796" xr:uid="{00000000-0005-0000-0000-0000125B0000}"/>
    <cellStyle name="Normal 4 7" xfId="27203" xr:uid="{00000000-0005-0000-0000-0000135B0000}"/>
    <cellStyle name="Normal 4 7 2" xfId="27798" xr:uid="{00000000-0005-0000-0000-0000145B0000}"/>
    <cellStyle name="Normal 4 8" xfId="27799" xr:uid="{00000000-0005-0000-0000-0000155B0000}"/>
    <cellStyle name="Normal 4 9" xfId="27800" xr:uid="{00000000-0005-0000-0000-0000165B0000}"/>
    <cellStyle name="Normal 4_Mayo" xfId="27801" xr:uid="{00000000-0005-0000-0000-0000175B0000}"/>
    <cellStyle name="Normal 40" xfId="20659" xr:uid="{00000000-0005-0000-0000-0000185B0000}"/>
    <cellStyle name="Normal 40 2" xfId="23104" xr:uid="{00000000-0005-0000-0000-0000195B0000}"/>
    <cellStyle name="Normal 40 3" xfId="26844" xr:uid="{00000000-0005-0000-0000-00001A5B0000}"/>
    <cellStyle name="Normal 400" xfId="26845" xr:uid="{00000000-0005-0000-0000-00001B5B0000}"/>
    <cellStyle name="Normal 401" xfId="26846" xr:uid="{00000000-0005-0000-0000-00001C5B0000}"/>
    <cellStyle name="Normal 402" xfId="26847" xr:uid="{00000000-0005-0000-0000-00001D5B0000}"/>
    <cellStyle name="Normal 403" xfId="26848" xr:uid="{00000000-0005-0000-0000-00001E5B0000}"/>
    <cellStyle name="Normal 404" xfId="26849" xr:uid="{00000000-0005-0000-0000-00001F5B0000}"/>
    <cellStyle name="Normal 405" xfId="26850" xr:uid="{00000000-0005-0000-0000-0000205B0000}"/>
    <cellStyle name="Normal 406" xfId="26851" xr:uid="{00000000-0005-0000-0000-0000215B0000}"/>
    <cellStyle name="Normal 407" xfId="26852" xr:uid="{00000000-0005-0000-0000-0000225B0000}"/>
    <cellStyle name="Normal 408" xfId="26853" xr:uid="{00000000-0005-0000-0000-0000235B0000}"/>
    <cellStyle name="Normal 409" xfId="26854" xr:uid="{00000000-0005-0000-0000-0000245B0000}"/>
    <cellStyle name="Normal 41" xfId="20660" xr:uid="{00000000-0005-0000-0000-0000255B0000}"/>
    <cellStyle name="Normal 41 2" xfId="23105" xr:uid="{00000000-0005-0000-0000-0000265B0000}"/>
    <cellStyle name="Normal 41 3" xfId="26855" xr:uid="{00000000-0005-0000-0000-0000275B0000}"/>
    <cellStyle name="Normal 410" xfId="26856" xr:uid="{00000000-0005-0000-0000-0000285B0000}"/>
    <cellStyle name="Normal 411" xfId="26857" xr:uid="{00000000-0005-0000-0000-0000295B0000}"/>
    <cellStyle name="Normal 412" xfId="26858" xr:uid="{00000000-0005-0000-0000-00002A5B0000}"/>
    <cellStyle name="Normal 413" xfId="26859" xr:uid="{00000000-0005-0000-0000-00002B5B0000}"/>
    <cellStyle name="Normal 414" xfId="26860" xr:uid="{00000000-0005-0000-0000-00002C5B0000}"/>
    <cellStyle name="Normal 415" xfId="26861" xr:uid="{00000000-0005-0000-0000-00002D5B0000}"/>
    <cellStyle name="Normal 416" xfId="26862" xr:uid="{00000000-0005-0000-0000-00002E5B0000}"/>
    <cellStyle name="Normal 417" xfId="26863" xr:uid="{00000000-0005-0000-0000-00002F5B0000}"/>
    <cellStyle name="Normal 418" xfId="26864" xr:uid="{00000000-0005-0000-0000-0000305B0000}"/>
    <cellStyle name="Normal 419" xfId="26865" xr:uid="{00000000-0005-0000-0000-0000315B0000}"/>
    <cellStyle name="Normal 42" xfId="20661" xr:uid="{00000000-0005-0000-0000-0000325B0000}"/>
    <cellStyle name="Normal 42 2" xfId="23106" xr:uid="{00000000-0005-0000-0000-0000335B0000}"/>
    <cellStyle name="Normal 42 3" xfId="26866" xr:uid="{00000000-0005-0000-0000-0000345B0000}"/>
    <cellStyle name="Normal 420" xfId="26867" xr:uid="{00000000-0005-0000-0000-0000355B0000}"/>
    <cellStyle name="Normal 421" xfId="26868" xr:uid="{00000000-0005-0000-0000-0000365B0000}"/>
    <cellStyle name="Normal 422" xfId="26869" xr:uid="{00000000-0005-0000-0000-0000375B0000}"/>
    <cellStyle name="Normal 423" xfId="26870" xr:uid="{00000000-0005-0000-0000-0000385B0000}"/>
    <cellStyle name="Normal 424" xfId="26871" xr:uid="{00000000-0005-0000-0000-0000395B0000}"/>
    <cellStyle name="Normal 425" xfId="26872" xr:uid="{00000000-0005-0000-0000-00003A5B0000}"/>
    <cellStyle name="Normal 426" xfId="26873" xr:uid="{00000000-0005-0000-0000-00003B5B0000}"/>
    <cellStyle name="Normal 427" xfId="26874" xr:uid="{00000000-0005-0000-0000-00003C5B0000}"/>
    <cellStyle name="Normal 428" xfId="26875" xr:uid="{00000000-0005-0000-0000-00003D5B0000}"/>
    <cellStyle name="Normal 429" xfId="26876" xr:uid="{00000000-0005-0000-0000-00003E5B0000}"/>
    <cellStyle name="Normal 43" xfId="20662" xr:uid="{00000000-0005-0000-0000-00003F5B0000}"/>
    <cellStyle name="Normal 43 2" xfId="23107" xr:uid="{00000000-0005-0000-0000-0000405B0000}"/>
    <cellStyle name="Normal 43 3" xfId="26877" xr:uid="{00000000-0005-0000-0000-0000415B0000}"/>
    <cellStyle name="Normal 430" xfId="26878" xr:uid="{00000000-0005-0000-0000-0000425B0000}"/>
    <cellStyle name="Normal 431" xfId="26879" xr:uid="{00000000-0005-0000-0000-0000435B0000}"/>
    <cellStyle name="Normal 432" xfId="26880" xr:uid="{00000000-0005-0000-0000-0000445B0000}"/>
    <cellStyle name="Normal 433" xfId="26881" xr:uid="{00000000-0005-0000-0000-0000455B0000}"/>
    <cellStyle name="Normal 434" xfId="26882" xr:uid="{00000000-0005-0000-0000-0000465B0000}"/>
    <cellStyle name="Normal 435" xfId="26883" xr:uid="{00000000-0005-0000-0000-0000475B0000}"/>
    <cellStyle name="Normal 436" xfId="26884" xr:uid="{00000000-0005-0000-0000-0000485B0000}"/>
    <cellStyle name="Normal 437" xfId="26885" xr:uid="{00000000-0005-0000-0000-0000495B0000}"/>
    <cellStyle name="Normal 438" xfId="26886" xr:uid="{00000000-0005-0000-0000-00004A5B0000}"/>
    <cellStyle name="Normal 439" xfId="26887" xr:uid="{00000000-0005-0000-0000-00004B5B0000}"/>
    <cellStyle name="Normal 44" xfId="20663" xr:uid="{00000000-0005-0000-0000-00004C5B0000}"/>
    <cellStyle name="Normal 44 2" xfId="23108" xr:uid="{00000000-0005-0000-0000-00004D5B0000}"/>
    <cellStyle name="Normal 44 3" xfId="26888" xr:uid="{00000000-0005-0000-0000-00004E5B0000}"/>
    <cellStyle name="Normal 440" xfId="26889" xr:uid="{00000000-0005-0000-0000-00004F5B0000}"/>
    <cellStyle name="Normal 441" xfId="26890" xr:uid="{00000000-0005-0000-0000-0000505B0000}"/>
    <cellStyle name="Normal 442" xfId="26891" xr:uid="{00000000-0005-0000-0000-0000515B0000}"/>
    <cellStyle name="Normal 443" xfId="26892" xr:uid="{00000000-0005-0000-0000-0000525B0000}"/>
    <cellStyle name="Normal 444" xfId="26893" xr:uid="{00000000-0005-0000-0000-0000535B0000}"/>
    <cellStyle name="Normal 445" xfId="26894" xr:uid="{00000000-0005-0000-0000-0000545B0000}"/>
    <cellStyle name="Normal 446" xfId="26895" xr:uid="{00000000-0005-0000-0000-0000555B0000}"/>
    <cellStyle name="Normal 447" xfId="26896" xr:uid="{00000000-0005-0000-0000-0000565B0000}"/>
    <cellStyle name="Normal 448" xfId="26897" xr:uid="{00000000-0005-0000-0000-0000575B0000}"/>
    <cellStyle name="Normal 449" xfId="26898" xr:uid="{00000000-0005-0000-0000-0000585B0000}"/>
    <cellStyle name="Normal 45" xfId="20664" xr:uid="{00000000-0005-0000-0000-0000595B0000}"/>
    <cellStyle name="Normal 45 2" xfId="23109" xr:uid="{00000000-0005-0000-0000-00005A5B0000}"/>
    <cellStyle name="Normal 45 3" xfId="26899" xr:uid="{00000000-0005-0000-0000-00005B5B0000}"/>
    <cellStyle name="Normal 450" xfId="26900" xr:uid="{00000000-0005-0000-0000-00005C5B0000}"/>
    <cellStyle name="Normal 451" xfId="26901" xr:uid="{00000000-0005-0000-0000-00005D5B0000}"/>
    <cellStyle name="Normal 452" xfId="26902" xr:uid="{00000000-0005-0000-0000-00005E5B0000}"/>
    <cellStyle name="Normal 453" xfId="26903" xr:uid="{00000000-0005-0000-0000-00005F5B0000}"/>
    <cellStyle name="Normal 454" xfId="26904" xr:uid="{00000000-0005-0000-0000-0000605B0000}"/>
    <cellStyle name="Normal 455" xfId="26905" xr:uid="{00000000-0005-0000-0000-0000615B0000}"/>
    <cellStyle name="Normal 456" xfId="26906" xr:uid="{00000000-0005-0000-0000-0000625B0000}"/>
    <cellStyle name="Normal 457" xfId="26907" xr:uid="{00000000-0005-0000-0000-0000635B0000}"/>
    <cellStyle name="Normal 458" xfId="26908" xr:uid="{00000000-0005-0000-0000-0000645B0000}"/>
    <cellStyle name="Normal 459" xfId="26909" xr:uid="{00000000-0005-0000-0000-0000655B0000}"/>
    <cellStyle name="Normal 46" xfId="20665" xr:uid="{00000000-0005-0000-0000-0000665B0000}"/>
    <cellStyle name="Normal 46 2" xfId="23110" xr:uid="{00000000-0005-0000-0000-0000675B0000}"/>
    <cellStyle name="Normal 46 3" xfId="26910" xr:uid="{00000000-0005-0000-0000-0000685B0000}"/>
    <cellStyle name="Normal 460" xfId="26911" xr:uid="{00000000-0005-0000-0000-0000695B0000}"/>
    <cellStyle name="Normal 461" xfId="26912" xr:uid="{00000000-0005-0000-0000-00006A5B0000}"/>
    <cellStyle name="Normal 462" xfId="26913" xr:uid="{00000000-0005-0000-0000-00006B5B0000}"/>
    <cellStyle name="Normal 463" xfId="26914" xr:uid="{00000000-0005-0000-0000-00006C5B0000}"/>
    <cellStyle name="Normal 464" xfId="26915" xr:uid="{00000000-0005-0000-0000-00006D5B0000}"/>
    <cellStyle name="Normal 465" xfId="26916" xr:uid="{00000000-0005-0000-0000-00006E5B0000}"/>
    <cellStyle name="Normal 466" xfId="26917" xr:uid="{00000000-0005-0000-0000-00006F5B0000}"/>
    <cellStyle name="Normal 467" xfId="26918" xr:uid="{00000000-0005-0000-0000-0000705B0000}"/>
    <cellStyle name="Normal 468" xfId="26919" xr:uid="{00000000-0005-0000-0000-0000715B0000}"/>
    <cellStyle name="Normal 469" xfId="26920" xr:uid="{00000000-0005-0000-0000-0000725B0000}"/>
    <cellStyle name="Normal 47" xfId="20666" xr:uid="{00000000-0005-0000-0000-0000735B0000}"/>
    <cellStyle name="Normal 47 2" xfId="23111" xr:uid="{00000000-0005-0000-0000-0000745B0000}"/>
    <cellStyle name="Normal 47 3" xfId="26921" xr:uid="{00000000-0005-0000-0000-0000755B0000}"/>
    <cellStyle name="Normal 470" xfId="26922" xr:uid="{00000000-0005-0000-0000-0000765B0000}"/>
    <cellStyle name="Normal 471" xfId="26923" xr:uid="{00000000-0005-0000-0000-0000775B0000}"/>
    <cellStyle name="Normal 472" xfId="26924" xr:uid="{00000000-0005-0000-0000-0000785B0000}"/>
    <cellStyle name="Normal 473" xfId="26925" xr:uid="{00000000-0005-0000-0000-0000795B0000}"/>
    <cellStyle name="Normal 474" xfId="26926" xr:uid="{00000000-0005-0000-0000-00007A5B0000}"/>
    <cellStyle name="Normal 475" xfId="26927" xr:uid="{00000000-0005-0000-0000-00007B5B0000}"/>
    <cellStyle name="Normal 476" xfId="26928" xr:uid="{00000000-0005-0000-0000-00007C5B0000}"/>
    <cellStyle name="Normal 477" xfId="26929" xr:uid="{00000000-0005-0000-0000-00007D5B0000}"/>
    <cellStyle name="Normal 478" xfId="26930" xr:uid="{00000000-0005-0000-0000-00007E5B0000}"/>
    <cellStyle name="Normal 479" xfId="26931" xr:uid="{00000000-0005-0000-0000-00007F5B0000}"/>
    <cellStyle name="Normal 48" xfId="20667" xr:uid="{00000000-0005-0000-0000-0000805B0000}"/>
    <cellStyle name="Normal 48 2" xfId="23112" xr:uid="{00000000-0005-0000-0000-0000815B0000}"/>
    <cellStyle name="Normal 48 3" xfId="26932" xr:uid="{00000000-0005-0000-0000-0000825B0000}"/>
    <cellStyle name="Normal 480" xfId="26933" xr:uid="{00000000-0005-0000-0000-0000835B0000}"/>
    <cellStyle name="Normal 481" xfId="26934" xr:uid="{00000000-0005-0000-0000-0000845B0000}"/>
    <cellStyle name="Normal 482" xfId="26935" xr:uid="{00000000-0005-0000-0000-0000855B0000}"/>
    <cellStyle name="Normal 483" xfId="26504" xr:uid="{00000000-0005-0000-0000-0000865B0000}"/>
    <cellStyle name="Normal 484" xfId="27099" xr:uid="{00000000-0005-0000-0000-0000875B0000}"/>
    <cellStyle name="Normal 485" xfId="27108" xr:uid="{00000000-0005-0000-0000-0000885B0000}"/>
    <cellStyle name="Normal 486" xfId="27109" xr:uid="{00000000-0005-0000-0000-0000895B0000}"/>
    <cellStyle name="Normal 487" xfId="27110" xr:uid="{00000000-0005-0000-0000-00008A5B0000}"/>
    <cellStyle name="Normal 488" xfId="27111" xr:uid="{00000000-0005-0000-0000-00008B5B0000}"/>
    <cellStyle name="Normal 489" xfId="27112" xr:uid="{00000000-0005-0000-0000-00008C5B0000}"/>
    <cellStyle name="Normal 49" xfId="20668" xr:uid="{00000000-0005-0000-0000-00008D5B0000}"/>
    <cellStyle name="Normal 49 2" xfId="23113" xr:uid="{00000000-0005-0000-0000-00008E5B0000}"/>
    <cellStyle name="Normal 49 3" xfId="26936" xr:uid="{00000000-0005-0000-0000-00008F5B0000}"/>
    <cellStyle name="Normal 490" xfId="27113" xr:uid="{00000000-0005-0000-0000-0000905B0000}"/>
    <cellStyle name="Normal 491" xfId="27115" xr:uid="{00000000-0005-0000-0000-0000915B0000}"/>
    <cellStyle name="Normal 492" xfId="27116" xr:uid="{00000000-0005-0000-0000-0000925B0000}"/>
    <cellStyle name="Normal 493" xfId="27117" xr:uid="{00000000-0005-0000-0000-0000935B0000}"/>
    <cellStyle name="Normal 494" xfId="27118" xr:uid="{00000000-0005-0000-0000-0000945B0000}"/>
    <cellStyle name="Normal 495" xfId="27119" xr:uid="{00000000-0005-0000-0000-0000955B0000}"/>
    <cellStyle name="Normal 496" xfId="27120" xr:uid="{00000000-0005-0000-0000-0000965B0000}"/>
    <cellStyle name="Normal 497" xfId="27121" xr:uid="{00000000-0005-0000-0000-0000975B0000}"/>
    <cellStyle name="Normal 498" xfId="27122" xr:uid="{00000000-0005-0000-0000-0000985B0000}"/>
    <cellStyle name="Normal 499" xfId="27123" xr:uid="{00000000-0005-0000-0000-0000995B0000}"/>
    <cellStyle name="Normal 5" xfId="3064" xr:uid="{00000000-0005-0000-0000-00009A5B0000}"/>
    <cellStyle name="Normal 5 10" xfId="25213" xr:uid="{00000000-0005-0000-0000-00009B5B0000}"/>
    <cellStyle name="Normal 5 11" xfId="26937" xr:uid="{00000000-0005-0000-0000-00009C5B0000}"/>
    <cellStyle name="Normal 5 12" xfId="27421" xr:uid="{00000000-0005-0000-0000-00009D5B0000}"/>
    <cellStyle name="Normal 5 13" xfId="10125" xr:uid="{00000000-0005-0000-0000-00009E5B0000}"/>
    <cellStyle name="Normal 5 2" xfId="10126" xr:uid="{00000000-0005-0000-0000-00009F5B0000}"/>
    <cellStyle name="Normal 5 2 10" xfId="26938" xr:uid="{00000000-0005-0000-0000-0000A05B0000}"/>
    <cellStyle name="Normal 5 2 2" xfId="20013" xr:uid="{00000000-0005-0000-0000-0000A15B0000}"/>
    <cellStyle name="Normal 5 2 2 10" xfId="23454" xr:uid="{00000000-0005-0000-0000-0000A25B0000}"/>
    <cellStyle name="Normal 5 2 2 2" xfId="23455" xr:uid="{00000000-0005-0000-0000-0000A35B0000}"/>
    <cellStyle name="Normal 5 2 2 2 2" xfId="23456" xr:uid="{00000000-0005-0000-0000-0000A45B0000}"/>
    <cellStyle name="Normal 5 2 2 2 2 2" xfId="23457" xr:uid="{00000000-0005-0000-0000-0000A55B0000}"/>
    <cellStyle name="Normal 5 2 2 2 2 2 2" xfId="25219" xr:uid="{00000000-0005-0000-0000-0000A65B0000}"/>
    <cellStyle name="Normal 5 2 2 2 2 2 2 2" xfId="25220" xr:uid="{00000000-0005-0000-0000-0000A75B0000}"/>
    <cellStyle name="Normal 5 2 2 2 2 2 3" xfId="25221" xr:uid="{00000000-0005-0000-0000-0000A85B0000}"/>
    <cellStyle name="Normal 5 2 2 2 2 2 4" xfId="25218" xr:uid="{00000000-0005-0000-0000-0000A95B0000}"/>
    <cellStyle name="Normal 5 2 2 2 2 3" xfId="25222" xr:uid="{00000000-0005-0000-0000-0000AA5B0000}"/>
    <cellStyle name="Normal 5 2 2 2 2 3 2" xfId="25223" xr:uid="{00000000-0005-0000-0000-0000AB5B0000}"/>
    <cellStyle name="Normal 5 2 2 2 2 4" xfId="25224" xr:uid="{00000000-0005-0000-0000-0000AC5B0000}"/>
    <cellStyle name="Normal 5 2 2 2 2 5" xfId="25217" xr:uid="{00000000-0005-0000-0000-0000AD5B0000}"/>
    <cellStyle name="Normal 5 2 2 2 3" xfId="23458" xr:uid="{00000000-0005-0000-0000-0000AE5B0000}"/>
    <cellStyle name="Normal 5 2 2 2 3 2" xfId="25226" xr:uid="{00000000-0005-0000-0000-0000AF5B0000}"/>
    <cellStyle name="Normal 5 2 2 2 3 2 2" xfId="25227" xr:uid="{00000000-0005-0000-0000-0000B05B0000}"/>
    <cellStyle name="Normal 5 2 2 2 3 3" xfId="25228" xr:uid="{00000000-0005-0000-0000-0000B15B0000}"/>
    <cellStyle name="Normal 5 2 2 2 3 4" xfId="25225" xr:uid="{00000000-0005-0000-0000-0000B25B0000}"/>
    <cellStyle name="Normal 5 2 2 2 4" xfId="25229" xr:uid="{00000000-0005-0000-0000-0000B35B0000}"/>
    <cellStyle name="Normal 5 2 2 2 4 2" xfId="25230" xr:uid="{00000000-0005-0000-0000-0000B45B0000}"/>
    <cellStyle name="Normal 5 2 2 2 5" xfId="25231" xr:uid="{00000000-0005-0000-0000-0000B55B0000}"/>
    <cellStyle name="Normal 5 2 2 2 6" xfId="25216" xr:uid="{00000000-0005-0000-0000-0000B65B0000}"/>
    <cellStyle name="Normal 5 2 2 3" xfId="23459" xr:uid="{00000000-0005-0000-0000-0000B75B0000}"/>
    <cellStyle name="Normal 5 2 2 3 2" xfId="23460" xr:uid="{00000000-0005-0000-0000-0000B85B0000}"/>
    <cellStyle name="Normal 5 2 2 3 2 2" xfId="23461" xr:uid="{00000000-0005-0000-0000-0000B95B0000}"/>
    <cellStyle name="Normal 5 2 2 3 2 2 2" xfId="25235" xr:uid="{00000000-0005-0000-0000-0000BA5B0000}"/>
    <cellStyle name="Normal 5 2 2 3 2 2 2 2" xfId="25236" xr:uid="{00000000-0005-0000-0000-0000BB5B0000}"/>
    <cellStyle name="Normal 5 2 2 3 2 2 3" xfId="25237" xr:uid="{00000000-0005-0000-0000-0000BC5B0000}"/>
    <cellStyle name="Normal 5 2 2 3 2 2 4" xfId="25234" xr:uid="{00000000-0005-0000-0000-0000BD5B0000}"/>
    <cellStyle name="Normal 5 2 2 3 2 3" xfId="25238" xr:uid="{00000000-0005-0000-0000-0000BE5B0000}"/>
    <cellStyle name="Normal 5 2 2 3 2 3 2" xfId="25239" xr:uid="{00000000-0005-0000-0000-0000BF5B0000}"/>
    <cellStyle name="Normal 5 2 2 3 2 4" xfId="25240" xr:uid="{00000000-0005-0000-0000-0000C05B0000}"/>
    <cellStyle name="Normal 5 2 2 3 2 5" xfId="25233" xr:uid="{00000000-0005-0000-0000-0000C15B0000}"/>
    <cellStyle name="Normal 5 2 2 3 3" xfId="23462" xr:uid="{00000000-0005-0000-0000-0000C25B0000}"/>
    <cellStyle name="Normal 5 2 2 3 3 2" xfId="25242" xr:uid="{00000000-0005-0000-0000-0000C35B0000}"/>
    <cellStyle name="Normal 5 2 2 3 3 2 2" xfId="25243" xr:uid="{00000000-0005-0000-0000-0000C45B0000}"/>
    <cellStyle name="Normal 5 2 2 3 3 3" xfId="25244" xr:uid="{00000000-0005-0000-0000-0000C55B0000}"/>
    <cellStyle name="Normal 5 2 2 3 3 4" xfId="25241" xr:uid="{00000000-0005-0000-0000-0000C65B0000}"/>
    <cellStyle name="Normal 5 2 2 3 4" xfId="25245" xr:uid="{00000000-0005-0000-0000-0000C75B0000}"/>
    <cellStyle name="Normal 5 2 2 3 4 2" xfId="25246" xr:uid="{00000000-0005-0000-0000-0000C85B0000}"/>
    <cellStyle name="Normal 5 2 2 3 5" xfId="25247" xr:uid="{00000000-0005-0000-0000-0000C95B0000}"/>
    <cellStyle name="Normal 5 2 2 3 6" xfId="25232" xr:uid="{00000000-0005-0000-0000-0000CA5B0000}"/>
    <cellStyle name="Normal 5 2 2 4" xfId="23463" xr:uid="{00000000-0005-0000-0000-0000CB5B0000}"/>
    <cellStyle name="Normal 5 2 2 4 2" xfId="23464" xr:uid="{00000000-0005-0000-0000-0000CC5B0000}"/>
    <cellStyle name="Normal 5 2 2 4 2 2" xfId="25250" xr:uid="{00000000-0005-0000-0000-0000CD5B0000}"/>
    <cellStyle name="Normal 5 2 2 4 2 2 2" xfId="25251" xr:uid="{00000000-0005-0000-0000-0000CE5B0000}"/>
    <cellStyle name="Normal 5 2 2 4 2 3" xfId="25252" xr:uid="{00000000-0005-0000-0000-0000CF5B0000}"/>
    <cellStyle name="Normal 5 2 2 4 2 4" xfId="25249" xr:uid="{00000000-0005-0000-0000-0000D05B0000}"/>
    <cellStyle name="Normal 5 2 2 4 3" xfId="25253" xr:uid="{00000000-0005-0000-0000-0000D15B0000}"/>
    <cellStyle name="Normal 5 2 2 4 3 2" xfId="25254" xr:uid="{00000000-0005-0000-0000-0000D25B0000}"/>
    <cellStyle name="Normal 5 2 2 4 4" xfId="25255" xr:uid="{00000000-0005-0000-0000-0000D35B0000}"/>
    <cellStyle name="Normal 5 2 2 4 5" xfId="25248" xr:uid="{00000000-0005-0000-0000-0000D45B0000}"/>
    <cellStyle name="Normal 5 2 2 5" xfId="23465" xr:uid="{00000000-0005-0000-0000-0000D55B0000}"/>
    <cellStyle name="Normal 5 2 2 5 2" xfId="25257" xr:uid="{00000000-0005-0000-0000-0000D65B0000}"/>
    <cellStyle name="Normal 5 2 2 5 2 2" xfId="25258" xr:uid="{00000000-0005-0000-0000-0000D75B0000}"/>
    <cellStyle name="Normal 5 2 2 5 3" xfId="25259" xr:uid="{00000000-0005-0000-0000-0000D85B0000}"/>
    <cellStyle name="Normal 5 2 2 5 4" xfId="25256" xr:uid="{00000000-0005-0000-0000-0000D95B0000}"/>
    <cellStyle name="Normal 5 2 2 6" xfId="25260" xr:uid="{00000000-0005-0000-0000-0000DA5B0000}"/>
    <cellStyle name="Normal 5 2 2 6 2" xfId="25261" xr:uid="{00000000-0005-0000-0000-0000DB5B0000}"/>
    <cellStyle name="Normal 5 2 2 7" xfId="25262" xr:uid="{00000000-0005-0000-0000-0000DC5B0000}"/>
    <cellStyle name="Normal 5 2 2 8" xfId="25215" xr:uid="{00000000-0005-0000-0000-0000DD5B0000}"/>
    <cellStyle name="Normal 5 2 2 9" xfId="26939" xr:uid="{00000000-0005-0000-0000-0000DE5B0000}"/>
    <cellStyle name="Normal 5 2 3" xfId="16102" xr:uid="{00000000-0005-0000-0000-0000DF5B0000}"/>
    <cellStyle name="Normal 5 2 3 2" xfId="23467" xr:uid="{00000000-0005-0000-0000-0000E05B0000}"/>
    <cellStyle name="Normal 5 2 3 2 2" xfId="23468" xr:uid="{00000000-0005-0000-0000-0000E15B0000}"/>
    <cellStyle name="Normal 5 2 3 2 2 2" xfId="25266" xr:uid="{00000000-0005-0000-0000-0000E25B0000}"/>
    <cellStyle name="Normal 5 2 3 2 2 2 2" xfId="25267" xr:uid="{00000000-0005-0000-0000-0000E35B0000}"/>
    <cellStyle name="Normal 5 2 3 2 2 3" xfId="25268" xr:uid="{00000000-0005-0000-0000-0000E45B0000}"/>
    <cellStyle name="Normal 5 2 3 2 2 4" xfId="25265" xr:uid="{00000000-0005-0000-0000-0000E55B0000}"/>
    <cellStyle name="Normal 5 2 3 2 3" xfId="25269" xr:uid="{00000000-0005-0000-0000-0000E65B0000}"/>
    <cellStyle name="Normal 5 2 3 2 3 2" xfId="25270" xr:uid="{00000000-0005-0000-0000-0000E75B0000}"/>
    <cellStyle name="Normal 5 2 3 2 4" xfId="25271" xr:uid="{00000000-0005-0000-0000-0000E85B0000}"/>
    <cellStyle name="Normal 5 2 3 2 5" xfId="25264" xr:uid="{00000000-0005-0000-0000-0000E95B0000}"/>
    <cellStyle name="Normal 5 2 3 3" xfId="23469" xr:uid="{00000000-0005-0000-0000-0000EA5B0000}"/>
    <cellStyle name="Normal 5 2 3 3 2" xfId="25273" xr:uid="{00000000-0005-0000-0000-0000EB5B0000}"/>
    <cellStyle name="Normal 5 2 3 3 2 2" xfId="25274" xr:uid="{00000000-0005-0000-0000-0000EC5B0000}"/>
    <cellStyle name="Normal 5 2 3 3 3" xfId="25275" xr:uid="{00000000-0005-0000-0000-0000ED5B0000}"/>
    <cellStyle name="Normal 5 2 3 3 4" xfId="25272" xr:uid="{00000000-0005-0000-0000-0000EE5B0000}"/>
    <cellStyle name="Normal 5 2 3 4" xfId="25276" xr:uid="{00000000-0005-0000-0000-0000EF5B0000}"/>
    <cellStyle name="Normal 5 2 3 4 2" xfId="25277" xr:uid="{00000000-0005-0000-0000-0000F05B0000}"/>
    <cellStyle name="Normal 5 2 3 5" xfId="25278" xr:uid="{00000000-0005-0000-0000-0000F15B0000}"/>
    <cellStyle name="Normal 5 2 3 6" xfId="25263" xr:uid="{00000000-0005-0000-0000-0000F25B0000}"/>
    <cellStyle name="Normal 5 2 3 7" xfId="23466" xr:uid="{00000000-0005-0000-0000-0000F35B0000}"/>
    <cellStyle name="Normal 5 2 4" xfId="20856" xr:uid="{00000000-0005-0000-0000-0000F45B0000}"/>
    <cellStyle name="Normal 5 2 4 2" xfId="23471" xr:uid="{00000000-0005-0000-0000-0000F55B0000}"/>
    <cellStyle name="Normal 5 2 4 2 2" xfId="23472" xr:uid="{00000000-0005-0000-0000-0000F65B0000}"/>
    <cellStyle name="Normal 5 2 4 2 2 2" xfId="25282" xr:uid="{00000000-0005-0000-0000-0000F75B0000}"/>
    <cellStyle name="Normal 5 2 4 2 2 2 2" xfId="25283" xr:uid="{00000000-0005-0000-0000-0000F85B0000}"/>
    <cellStyle name="Normal 5 2 4 2 2 3" xfId="25284" xr:uid="{00000000-0005-0000-0000-0000F95B0000}"/>
    <cellStyle name="Normal 5 2 4 2 2 4" xfId="25281" xr:uid="{00000000-0005-0000-0000-0000FA5B0000}"/>
    <cellStyle name="Normal 5 2 4 2 3" xfId="25285" xr:uid="{00000000-0005-0000-0000-0000FB5B0000}"/>
    <cellStyle name="Normal 5 2 4 2 3 2" xfId="25286" xr:uid="{00000000-0005-0000-0000-0000FC5B0000}"/>
    <cellStyle name="Normal 5 2 4 2 4" xfId="25287" xr:uid="{00000000-0005-0000-0000-0000FD5B0000}"/>
    <cellStyle name="Normal 5 2 4 2 5" xfId="25280" xr:uid="{00000000-0005-0000-0000-0000FE5B0000}"/>
    <cellStyle name="Normal 5 2 4 3" xfId="23473" xr:uid="{00000000-0005-0000-0000-0000FF5B0000}"/>
    <cellStyle name="Normal 5 2 4 3 2" xfId="25289" xr:uid="{00000000-0005-0000-0000-0000005C0000}"/>
    <cellStyle name="Normal 5 2 4 3 2 2" xfId="25290" xr:uid="{00000000-0005-0000-0000-0000015C0000}"/>
    <cellStyle name="Normal 5 2 4 3 3" xfId="25291" xr:uid="{00000000-0005-0000-0000-0000025C0000}"/>
    <cellStyle name="Normal 5 2 4 3 4" xfId="25288" xr:uid="{00000000-0005-0000-0000-0000035C0000}"/>
    <cellStyle name="Normal 5 2 4 4" xfId="25292" xr:uid="{00000000-0005-0000-0000-0000045C0000}"/>
    <cellStyle name="Normal 5 2 4 4 2" xfId="25293" xr:uid="{00000000-0005-0000-0000-0000055C0000}"/>
    <cellStyle name="Normal 5 2 4 5" xfId="25294" xr:uid="{00000000-0005-0000-0000-0000065C0000}"/>
    <cellStyle name="Normal 5 2 4 6" xfId="25279" xr:uid="{00000000-0005-0000-0000-0000075C0000}"/>
    <cellStyle name="Normal 5 2 4 7" xfId="23470" xr:uid="{00000000-0005-0000-0000-0000085C0000}"/>
    <cellStyle name="Normal 5 2 5" xfId="23474" xr:uid="{00000000-0005-0000-0000-0000095C0000}"/>
    <cellStyle name="Normal 5 2 5 2" xfId="23475" xr:uid="{00000000-0005-0000-0000-00000A5C0000}"/>
    <cellStyle name="Normal 5 2 5 2 2" xfId="25297" xr:uid="{00000000-0005-0000-0000-00000B5C0000}"/>
    <cellStyle name="Normal 5 2 5 2 2 2" xfId="25298" xr:uid="{00000000-0005-0000-0000-00000C5C0000}"/>
    <cellStyle name="Normal 5 2 5 2 3" xfId="25299" xr:uid="{00000000-0005-0000-0000-00000D5C0000}"/>
    <cellStyle name="Normal 5 2 5 2 4" xfId="25296" xr:uid="{00000000-0005-0000-0000-00000E5C0000}"/>
    <cellStyle name="Normal 5 2 5 3" xfId="25300" xr:uid="{00000000-0005-0000-0000-00000F5C0000}"/>
    <cellStyle name="Normal 5 2 5 3 2" xfId="25301" xr:uid="{00000000-0005-0000-0000-0000105C0000}"/>
    <cellStyle name="Normal 5 2 5 4" xfId="25302" xr:uid="{00000000-0005-0000-0000-0000115C0000}"/>
    <cellStyle name="Normal 5 2 5 5" xfId="25295" xr:uid="{00000000-0005-0000-0000-0000125C0000}"/>
    <cellStyle name="Normal 5 2 6" xfId="23476" xr:uid="{00000000-0005-0000-0000-0000135C0000}"/>
    <cellStyle name="Normal 5 2 6 2" xfId="25304" xr:uid="{00000000-0005-0000-0000-0000145C0000}"/>
    <cellStyle name="Normal 5 2 6 2 2" xfId="25305" xr:uid="{00000000-0005-0000-0000-0000155C0000}"/>
    <cellStyle name="Normal 5 2 6 3" xfId="25306" xr:uid="{00000000-0005-0000-0000-0000165C0000}"/>
    <cellStyle name="Normal 5 2 6 4" xfId="25303" xr:uid="{00000000-0005-0000-0000-0000175C0000}"/>
    <cellStyle name="Normal 5 2 7" xfId="23453" xr:uid="{00000000-0005-0000-0000-0000185C0000}"/>
    <cellStyle name="Normal 5 2 7 2" xfId="25308" xr:uid="{00000000-0005-0000-0000-0000195C0000}"/>
    <cellStyle name="Normal 5 2 7 3" xfId="25307" xr:uid="{00000000-0005-0000-0000-00001A5C0000}"/>
    <cellStyle name="Normal 5 2 8" xfId="25309" xr:uid="{00000000-0005-0000-0000-00001B5C0000}"/>
    <cellStyle name="Normal 5 2 9" xfId="25214" xr:uid="{00000000-0005-0000-0000-00001C5C0000}"/>
    <cellStyle name="Normal 5 3" xfId="10901" xr:uid="{00000000-0005-0000-0000-00001D5C0000}"/>
    <cellStyle name="Normal 5 3 2" xfId="20857" xr:uid="{00000000-0005-0000-0000-00001E5C0000}"/>
    <cellStyle name="Normal 5 3 2 2" xfId="23479" xr:uid="{00000000-0005-0000-0000-00001F5C0000}"/>
    <cellStyle name="Normal 5 3 2 2 2" xfId="23480" xr:uid="{00000000-0005-0000-0000-0000205C0000}"/>
    <cellStyle name="Normal 5 3 2 2 2 2" xfId="25314" xr:uid="{00000000-0005-0000-0000-0000215C0000}"/>
    <cellStyle name="Normal 5 3 2 2 2 2 2" xfId="25315" xr:uid="{00000000-0005-0000-0000-0000225C0000}"/>
    <cellStyle name="Normal 5 3 2 2 2 3" xfId="25316" xr:uid="{00000000-0005-0000-0000-0000235C0000}"/>
    <cellStyle name="Normal 5 3 2 2 2 4" xfId="25313" xr:uid="{00000000-0005-0000-0000-0000245C0000}"/>
    <cellStyle name="Normal 5 3 2 2 3" xfId="25317" xr:uid="{00000000-0005-0000-0000-0000255C0000}"/>
    <cellStyle name="Normal 5 3 2 2 3 2" xfId="25318" xr:uid="{00000000-0005-0000-0000-0000265C0000}"/>
    <cellStyle name="Normal 5 3 2 2 4" xfId="25319" xr:uid="{00000000-0005-0000-0000-0000275C0000}"/>
    <cellStyle name="Normal 5 3 2 2 5" xfId="25312" xr:uid="{00000000-0005-0000-0000-0000285C0000}"/>
    <cellStyle name="Normal 5 3 2 2 6" xfId="26942" xr:uid="{00000000-0005-0000-0000-0000295C0000}"/>
    <cellStyle name="Normal 5 3 2 3" xfId="23481" xr:uid="{00000000-0005-0000-0000-00002A5C0000}"/>
    <cellStyle name="Normal 5 3 2 3 2" xfId="25321" xr:uid="{00000000-0005-0000-0000-00002B5C0000}"/>
    <cellStyle name="Normal 5 3 2 3 2 2" xfId="25322" xr:uid="{00000000-0005-0000-0000-00002C5C0000}"/>
    <cellStyle name="Normal 5 3 2 3 3" xfId="25323" xr:uid="{00000000-0005-0000-0000-00002D5C0000}"/>
    <cellStyle name="Normal 5 3 2 3 4" xfId="25320" xr:uid="{00000000-0005-0000-0000-00002E5C0000}"/>
    <cellStyle name="Normal 5 3 2 4" xfId="25324" xr:uid="{00000000-0005-0000-0000-00002F5C0000}"/>
    <cellStyle name="Normal 5 3 2 4 2" xfId="25325" xr:uid="{00000000-0005-0000-0000-0000305C0000}"/>
    <cellStyle name="Normal 5 3 2 5" xfId="25326" xr:uid="{00000000-0005-0000-0000-0000315C0000}"/>
    <cellStyle name="Normal 5 3 2 6" xfId="25311" xr:uid="{00000000-0005-0000-0000-0000325C0000}"/>
    <cellStyle name="Normal 5 3 2 7" xfId="26941" xr:uid="{00000000-0005-0000-0000-0000335C0000}"/>
    <cellStyle name="Normal 5 3 2 8" xfId="23478" xr:uid="{00000000-0005-0000-0000-0000345C0000}"/>
    <cellStyle name="Normal 5 3 3" xfId="23482" xr:uid="{00000000-0005-0000-0000-0000355C0000}"/>
    <cellStyle name="Normal 5 3 3 2" xfId="23483" xr:uid="{00000000-0005-0000-0000-0000365C0000}"/>
    <cellStyle name="Normal 5 3 3 2 2" xfId="23484" xr:uid="{00000000-0005-0000-0000-0000375C0000}"/>
    <cellStyle name="Normal 5 3 3 2 2 2" xfId="25330" xr:uid="{00000000-0005-0000-0000-0000385C0000}"/>
    <cellStyle name="Normal 5 3 3 2 2 2 2" xfId="25331" xr:uid="{00000000-0005-0000-0000-0000395C0000}"/>
    <cellStyle name="Normal 5 3 3 2 2 3" xfId="25332" xr:uid="{00000000-0005-0000-0000-00003A5C0000}"/>
    <cellStyle name="Normal 5 3 3 2 2 4" xfId="25329" xr:uid="{00000000-0005-0000-0000-00003B5C0000}"/>
    <cellStyle name="Normal 5 3 3 2 3" xfId="25333" xr:uid="{00000000-0005-0000-0000-00003C5C0000}"/>
    <cellStyle name="Normal 5 3 3 2 3 2" xfId="25334" xr:uid="{00000000-0005-0000-0000-00003D5C0000}"/>
    <cellStyle name="Normal 5 3 3 2 4" xfId="25335" xr:uid="{00000000-0005-0000-0000-00003E5C0000}"/>
    <cellStyle name="Normal 5 3 3 2 5" xfId="25328" xr:uid="{00000000-0005-0000-0000-00003F5C0000}"/>
    <cellStyle name="Normal 5 3 3 3" xfId="23485" xr:uid="{00000000-0005-0000-0000-0000405C0000}"/>
    <cellStyle name="Normal 5 3 3 3 2" xfId="25337" xr:uid="{00000000-0005-0000-0000-0000415C0000}"/>
    <cellStyle name="Normal 5 3 3 3 2 2" xfId="25338" xr:uid="{00000000-0005-0000-0000-0000425C0000}"/>
    <cellStyle name="Normal 5 3 3 3 3" xfId="25339" xr:uid="{00000000-0005-0000-0000-0000435C0000}"/>
    <cellStyle name="Normal 5 3 3 3 4" xfId="25336" xr:uid="{00000000-0005-0000-0000-0000445C0000}"/>
    <cellStyle name="Normal 5 3 3 4" xfId="25340" xr:uid="{00000000-0005-0000-0000-0000455C0000}"/>
    <cellStyle name="Normal 5 3 3 4 2" xfId="25341" xr:uid="{00000000-0005-0000-0000-0000465C0000}"/>
    <cellStyle name="Normal 5 3 3 5" xfId="25342" xr:uid="{00000000-0005-0000-0000-0000475C0000}"/>
    <cellStyle name="Normal 5 3 3 6" xfId="25327" xr:uid="{00000000-0005-0000-0000-0000485C0000}"/>
    <cellStyle name="Normal 5 3 3 7" xfId="26943" xr:uid="{00000000-0005-0000-0000-0000495C0000}"/>
    <cellStyle name="Normal 5 3 4" xfId="23486" xr:uid="{00000000-0005-0000-0000-00004A5C0000}"/>
    <cellStyle name="Normal 5 3 4 2" xfId="23487" xr:uid="{00000000-0005-0000-0000-00004B5C0000}"/>
    <cellStyle name="Normal 5 3 4 2 2" xfId="25345" xr:uid="{00000000-0005-0000-0000-00004C5C0000}"/>
    <cellStyle name="Normal 5 3 4 2 2 2" xfId="25346" xr:uid="{00000000-0005-0000-0000-00004D5C0000}"/>
    <cellStyle name="Normal 5 3 4 2 3" xfId="25347" xr:uid="{00000000-0005-0000-0000-00004E5C0000}"/>
    <cellStyle name="Normal 5 3 4 2 4" xfId="25344" xr:uid="{00000000-0005-0000-0000-00004F5C0000}"/>
    <cellStyle name="Normal 5 3 4 3" xfId="25348" xr:uid="{00000000-0005-0000-0000-0000505C0000}"/>
    <cellStyle name="Normal 5 3 4 3 2" xfId="25349" xr:uid="{00000000-0005-0000-0000-0000515C0000}"/>
    <cellStyle name="Normal 5 3 4 4" xfId="25350" xr:uid="{00000000-0005-0000-0000-0000525C0000}"/>
    <cellStyle name="Normal 5 3 4 5" xfId="25343" xr:uid="{00000000-0005-0000-0000-0000535C0000}"/>
    <cellStyle name="Normal 5 3 4 6" xfId="26944" xr:uid="{00000000-0005-0000-0000-0000545C0000}"/>
    <cellStyle name="Normal 5 3 5" xfId="23488" xr:uid="{00000000-0005-0000-0000-0000555C0000}"/>
    <cellStyle name="Normal 5 3 5 2" xfId="25352" xr:uid="{00000000-0005-0000-0000-0000565C0000}"/>
    <cellStyle name="Normal 5 3 5 2 2" xfId="25353" xr:uid="{00000000-0005-0000-0000-0000575C0000}"/>
    <cellStyle name="Normal 5 3 5 3" xfId="25354" xr:uid="{00000000-0005-0000-0000-0000585C0000}"/>
    <cellStyle name="Normal 5 3 5 4" xfId="25351" xr:uid="{00000000-0005-0000-0000-0000595C0000}"/>
    <cellStyle name="Normal 5 3 6" xfId="23477" xr:uid="{00000000-0005-0000-0000-00005A5C0000}"/>
    <cellStyle name="Normal 5 3 6 2" xfId="25356" xr:uid="{00000000-0005-0000-0000-00005B5C0000}"/>
    <cellStyle name="Normal 5 3 6 3" xfId="25355" xr:uid="{00000000-0005-0000-0000-00005C5C0000}"/>
    <cellStyle name="Normal 5 3 7" xfId="25357" xr:uid="{00000000-0005-0000-0000-00005D5C0000}"/>
    <cellStyle name="Normal 5 3 8" xfId="25310" xr:uid="{00000000-0005-0000-0000-00005E5C0000}"/>
    <cellStyle name="Normal 5 3 9" xfId="26940" xr:uid="{00000000-0005-0000-0000-00005F5C0000}"/>
    <cellStyle name="Normal 5 4" xfId="12832" xr:uid="{00000000-0005-0000-0000-0000605C0000}"/>
    <cellStyle name="Normal 5 4 2" xfId="23187" xr:uid="{00000000-0005-0000-0000-0000615C0000}"/>
    <cellStyle name="Normal 5 4 2 2" xfId="23491" xr:uid="{00000000-0005-0000-0000-0000625C0000}"/>
    <cellStyle name="Normal 5 4 2 2 2" xfId="25361" xr:uid="{00000000-0005-0000-0000-0000635C0000}"/>
    <cellStyle name="Normal 5 4 2 2 2 2" xfId="25362" xr:uid="{00000000-0005-0000-0000-0000645C0000}"/>
    <cellStyle name="Normal 5 4 2 2 3" xfId="25363" xr:uid="{00000000-0005-0000-0000-0000655C0000}"/>
    <cellStyle name="Normal 5 4 2 2 4" xfId="25360" xr:uid="{00000000-0005-0000-0000-0000665C0000}"/>
    <cellStyle name="Normal 5 4 2 2 5" xfId="26947" xr:uid="{00000000-0005-0000-0000-0000675C0000}"/>
    <cellStyle name="Normal 5 4 2 3" xfId="25364" xr:uid="{00000000-0005-0000-0000-0000685C0000}"/>
    <cellStyle name="Normal 5 4 2 3 2" xfId="25365" xr:uid="{00000000-0005-0000-0000-0000695C0000}"/>
    <cellStyle name="Normal 5 4 2 4" xfId="25366" xr:uid="{00000000-0005-0000-0000-00006A5C0000}"/>
    <cellStyle name="Normal 5 4 2 5" xfId="25359" xr:uid="{00000000-0005-0000-0000-00006B5C0000}"/>
    <cellStyle name="Normal 5 4 2 6" xfId="26946" xr:uid="{00000000-0005-0000-0000-00006C5C0000}"/>
    <cellStyle name="Normal 5 4 2 7" xfId="23490" xr:uid="{00000000-0005-0000-0000-00006D5C0000}"/>
    <cellStyle name="Normal 5 4 3" xfId="23492" xr:uid="{00000000-0005-0000-0000-00006E5C0000}"/>
    <cellStyle name="Normal 5 4 3 2" xfId="25368" xr:uid="{00000000-0005-0000-0000-00006F5C0000}"/>
    <cellStyle name="Normal 5 4 3 2 2" xfId="25369" xr:uid="{00000000-0005-0000-0000-0000705C0000}"/>
    <cellStyle name="Normal 5 4 3 3" xfId="25370" xr:uid="{00000000-0005-0000-0000-0000715C0000}"/>
    <cellStyle name="Normal 5 4 3 4" xfId="25367" xr:uid="{00000000-0005-0000-0000-0000725C0000}"/>
    <cellStyle name="Normal 5 4 3 5" xfId="26948" xr:uid="{00000000-0005-0000-0000-0000735C0000}"/>
    <cellStyle name="Normal 5 4 4" xfId="23489" xr:uid="{00000000-0005-0000-0000-0000745C0000}"/>
    <cellStyle name="Normal 5 4 4 2" xfId="25372" xr:uid="{00000000-0005-0000-0000-0000755C0000}"/>
    <cellStyle name="Normal 5 4 4 3" xfId="25371" xr:uid="{00000000-0005-0000-0000-0000765C0000}"/>
    <cellStyle name="Normal 5 4 5" xfId="25373" xr:uid="{00000000-0005-0000-0000-0000775C0000}"/>
    <cellStyle name="Normal 5 4 6" xfId="25358" xr:uid="{00000000-0005-0000-0000-0000785C0000}"/>
    <cellStyle name="Normal 5 4 7" xfId="26945" xr:uid="{00000000-0005-0000-0000-0000795C0000}"/>
    <cellStyle name="Normal 5 4 8" xfId="23297" xr:uid="{00000000-0005-0000-0000-00007A5C0000}"/>
    <cellStyle name="Normal 5 5" xfId="23493" xr:uid="{00000000-0005-0000-0000-00007B5C0000}"/>
    <cellStyle name="Normal 5 5 2" xfId="23494" xr:uid="{00000000-0005-0000-0000-00007C5C0000}"/>
    <cellStyle name="Normal 5 5 2 2" xfId="23495" xr:uid="{00000000-0005-0000-0000-00007D5C0000}"/>
    <cellStyle name="Normal 5 5 2 2 2" xfId="25377" xr:uid="{00000000-0005-0000-0000-00007E5C0000}"/>
    <cellStyle name="Normal 5 5 2 2 2 2" xfId="25378" xr:uid="{00000000-0005-0000-0000-00007F5C0000}"/>
    <cellStyle name="Normal 5 5 2 2 3" xfId="25379" xr:uid="{00000000-0005-0000-0000-0000805C0000}"/>
    <cellStyle name="Normal 5 5 2 2 4" xfId="25376" xr:uid="{00000000-0005-0000-0000-0000815C0000}"/>
    <cellStyle name="Normal 5 5 2 3" xfId="25380" xr:uid="{00000000-0005-0000-0000-0000825C0000}"/>
    <cellStyle name="Normal 5 5 2 3 2" xfId="25381" xr:uid="{00000000-0005-0000-0000-0000835C0000}"/>
    <cellStyle name="Normal 5 5 2 4" xfId="25382" xr:uid="{00000000-0005-0000-0000-0000845C0000}"/>
    <cellStyle name="Normal 5 5 2 5" xfId="25375" xr:uid="{00000000-0005-0000-0000-0000855C0000}"/>
    <cellStyle name="Normal 5 5 3" xfId="23496" xr:uid="{00000000-0005-0000-0000-0000865C0000}"/>
    <cellStyle name="Normal 5 5 3 2" xfId="25384" xr:uid="{00000000-0005-0000-0000-0000875C0000}"/>
    <cellStyle name="Normal 5 5 3 2 2" xfId="25385" xr:uid="{00000000-0005-0000-0000-0000885C0000}"/>
    <cellStyle name="Normal 5 5 3 3" xfId="25386" xr:uid="{00000000-0005-0000-0000-0000895C0000}"/>
    <cellStyle name="Normal 5 5 3 4" xfId="25383" xr:uid="{00000000-0005-0000-0000-00008A5C0000}"/>
    <cellStyle name="Normal 5 5 4" xfId="25387" xr:uid="{00000000-0005-0000-0000-00008B5C0000}"/>
    <cellStyle name="Normal 5 5 4 2" xfId="25388" xr:uid="{00000000-0005-0000-0000-00008C5C0000}"/>
    <cellStyle name="Normal 5 5 5" xfId="25389" xr:uid="{00000000-0005-0000-0000-00008D5C0000}"/>
    <cellStyle name="Normal 5 5 6" xfId="25374" xr:uid="{00000000-0005-0000-0000-00008E5C0000}"/>
    <cellStyle name="Normal 5 5 7" xfId="26949" xr:uid="{00000000-0005-0000-0000-00008F5C0000}"/>
    <cellStyle name="Normal 5 6" xfId="23497" xr:uid="{00000000-0005-0000-0000-0000905C0000}"/>
    <cellStyle name="Normal 5 6 2" xfId="23498" xr:uid="{00000000-0005-0000-0000-0000915C0000}"/>
    <cellStyle name="Normal 5 6 2 2" xfId="25392" xr:uid="{00000000-0005-0000-0000-0000925C0000}"/>
    <cellStyle name="Normal 5 6 2 2 2" xfId="25393" xr:uid="{00000000-0005-0000-0000-0000935C0000}"/>
    <cellStyle name="Normal 5 6 2 3" xfId="25394" xr:uid="{00000000-0005-0000-0000-0000945C0000}"/>
    <cellStyle name="Normal 5 6 2 4" xfId="25391" xr:uid="{00000000-0005-0000-0000-0000955C0000}"/>
    <cellStyle name="Normal 5 6 3" xfId="25395" xr:uid="{00000000-0005-0000-0000-0000965C0000}"/>
    <cellStyle name="Normal 5 6 3 2" xfId="25396" xr:uid="{00000000-0005-0000-0000-0000975C0000}"/>
    <cellStyle name="Normal 5 6 4" xfId="25397" xr:uid="{00000000-0005-0000-0000-0000985C0000}"/>
    <cellStyle name="Normal 5 6 5" xfId="25390" xr:uid="{00000000-0005-0000-0000-0000995C0000}"/>
    <cellStyle name="Normal 5 7" xfId="23499" xr:uid="{00000000-0005-0000-0000-00009A5C0000}"/>
    <cellStyle name="Normal 5 7 2" xfId="25399" xr:uid="{00000000-0005-0000-0000-00009B5C0000}"/>
    <cellStyle name="Normal 5 7 2 2" xfId="25400" xr:uid="{00000000-0005-0000-0000-00009C5C0000}"/>
    <cellStyle name="Normal 5 7 3" xfId="25401" xr:uid="{00000000-0005-0000-0000-00009D5C0000}"/>
    <cellStyle name="Normal 5 7 4" xfId="25398" xr:uid="{00000000-0005-0000-0000-00009E5C0000}"/>
    <cellStyle name="Normal 5 8" xfId="23452" xr:uid="{00000000-0005-0000-0000-00009F5C0000}"/>
    <cellStyle name="Normal 5 8 2" xfId="25403" xr:uid="{00000000-0005-0000-0000-0000A05C0000}"/>
    <cellStyle name="Normal 5 8 3" xfId="25402" xr:uid="{00000000-0005-0000-0000-0000A15C0000}"/>
    <cellStyle name="Normal 5 9" xfId="25404" xr:uid="{00000000-0005-0000-0000-0000A25C0000}"/>
    <cellStyle name="Normal 5_EGM-PGD (Diario Qué!)" xfId="24441" xr:uid="{00000000-0005-0000-0000-0000A35C0000}"/>
    <cellStyle name="Normal 50" xfId="20669" xr:uid="{00000000-0005-0000-0000-0000A45C0000}"/>
    <cellStyle name="Normal 50 2" xfId="23114" xr:uid="{00000000-0005-0000-0000-0000A55C0000}"/>
    <cellStyle name="Normal 50 3" xfId="26950" xr:uid="{00000000-0005-0000-0000-0000A65C0000}"/>
    <cellStyle name="Normal 500" xfId="27124" xr:uid="{00000000-0005-0000-0000-0000A75C0000}"/>
    <cellStyle name="Normal 501" xfId="27125" xr:uid="{00000000-0005-0000-0000-0000A85C0000}"/>
    <cellStyle name="Normal 502" xfId="27126" xr:uid="{00000000-0005-0000-0000-0000A95C0000}"/>
    <cellStyle name="Normal 503" xfId="27127" xr:uid="{00000000-0005-0000-0000-0000AA5C0000}"/>
    <cellStyle name="Normal 504" xfId="27129" xr:uid="{00000000-0005-0000-0000-0000AB5C0000}"/>
    <cellStyle name="Normal 505" xfId="27128" xr:uid="{00000000-0005-0000-0000-0000AC5C0000}"/>
    <cellStyle name="Normal 506" xfId="27134" xr:uid="{00000000-0005-0000-0000-0000AD5C0000}"/>
    <cellStyle name="Normal 507" xfId="27135" xr:uid="{00000000-0005-0000-0000-0000AE5C0000}"/>
    <cellStyle name="Normal 508" xfId="27136" xr:uid="{00000000-0005-0000-0000-0000AF5C0000}"/>
    <cellStyle name="Normal 509" xfId="27137" xr:uid="{00000000-0005-0000-0000-0000B05C0000}"/>
    <cellStyle name="Normal 51" xfId="20670" xr:uid="{00000000-0005-0000-0000-0000B15C0000}"/>
    <cellStyle name="Normal 51 2" xfId="23115" xr:uid="{00000000-0005-0000-0000-0000B25C0000}"/>
    <cellStyle name="Normal 51 3" xfId="26951" xr:uid="{00000000-0005-0000-0000-0000B35C0000}"/>
    <cellStyle name="Normal 510" xfId="27183" xr:uid="{00000000-0005-0000-0000-0000B45C0000}"/>
    <cellStyle name="Normal 511" xfId="27184" xr:uid="{00000000-0005-0000-0000-0000B55C0000}"/>
    <cellStyle name="Normal 512" xfId="27185" xr:uid="{00000000-0005-0000-0000-0000B65C0000}"/>
    <cellStyle name="Normal 513" xfId="27186" xr:uid="{00000000-0005-0000-0000-0000B75C0000}"/>
    <cellStyle name="Normal 514" xfId="27187" xr:uid="{00000000-0005-0000-0000-0000B85C0000}"/>
    <cellStyle name="Normal 515" xfId="27188" xr:uid="{00000000-0005-0000-0000-0000B95C0000}"/>
    <cellStyle name="Normal 516" xfId="27189" xr:uid="{00000000-0005-0000-0000-0000BA5C0000}"/>
    <cellStyle name="Normal 517" xfId="27190" xr:uid="{00000000-0005-0000-0000-0000BB5C0000}"/>
    <cellStyle name="Normal 518" xfId="27191" xr:uid="{00000000-0005-0000-0000-0000BC5C0000}"/>
    <cellStyle name="Normal 519" xfId="27221" xr:uid="{00000000-0005-0000-0000-0000BD5C0000}"/>
    <cellStyle name="Normal 52" xfId="20671" xr:uid="{00000000-0005-0000-0000-0000BE5C0000}"/>
    <cellStyle name="Normal 52 2" xfId="23116" xr:uid="{00000000-0005-0000-0000-0000BF5C0000}"/>
    <cellStyle name="Normal 52 3" xfId="26952" xr:uid="{00000000-0005-0000-0000-0000C05C0000}"/>
    <cellStyle name="Normal 520" xfId="27225" xr:uid="{00000000-0005-0000-0000-0000C15C0000}"/>
    <cellStyle name="Normal 521" xfId="27226" xr:uid="{00000000-0005-0000-0000-0000C25C0000}"/>
    <cellStyle name="Normal 522" xfId="27227" xr:uid="{00000000-0005-0000-0000-0000C35C0000}"/>
    <cellStyle name="Normal 523" xfId="27228" xr:uid="{00000000-0005-0000-0000-0000C45C0000}"/>
    <cellStyle name="Normal 524" xfId="27229" xr:uid="{00000000-0005-0000-0000-0000C55C0000}"/>
    <cellStyle name="Normal 525" xfId="27331" xr:uid="{00000000-0005-0000-0000-0000C65C0000}"/>
    <cellStyle name="Normal 526" xfId="27360" xr:uid="{00000000-0005-0000-0000-0000C75C0000}"/>
    <cellStyle name="Normal 527" xfId="27894" xr:uid="{00000000-0005-0000-0000-0000C85C0000}"/>
    <cellStyle name="Normal 528" xfId="3422" xr:uid="{00000000-0005-0000-0000-0000C95C0000}"/>
    <cellStyle name="Normal 529" xfId="10150" xr:uid="{00000000-0005-0000-0000-0000CA5C0000}"/>
    <cellStyle name="Normal 53" xfId="20672" xr:uid="{00000000-0005-0000-0000-0000CB5C0000}"/>
    <cellStyle name="Normal 53 2" xfId="23117" xr:uid="{00000000-0005-0000-0000-0000CC5C0000}"/>
    <cellStyle name="Normal 53 3" xfId="26953" xr:uid="{00000000-0005-0000-0000-0000CD5C0000}"/>
    <cellStyle name="Normal 530" xfId="27952" xr:uid="{00000000-0005-0000-0000-0000CE5C0000}"/>
    <cellStyle name="Normal 54" xfId="20673" xr:uid="{00000000-0005-0000-0000-0000CF5C0000}"/>
    <cellStyle name="Normal 54 2" xfId="23118" xr:uid="{00000000-0005-0000-0000-0000D05C0000}"/>
    <cellStyle name="Normal 54 3" xfId="26954" xr:uid="{00000000-0005-0000-0000-0000D15C0000}"/>
    <cellStyle name="Normal 55" xfId="20674" xr:uid="{00000000-0005-0000-0000-0000D25C0000}"/>
    <cellStyle name="Normal 55 2" xfId="23119" xr:uid="{00000000-0005-0000-0000-0000D35C0000}"/>
    <cellStyle name="Normal 55 3" xfId="26955" xr:uid="{00000000-0005-0000-0000-0000D45C0000}"/>
    <cellStyle name="Normal 558" xfId="27802" xr:uid="{00000000-0005-0000-0000-0000D55C0000}"/>
    <cellStyle name="Normal 56" xfId="20675" xr:uid="{00000000-0005-0000-0000-0000D65C0000}"/>
    <cellStyle name="Normal 56 2" xfId="23120" xr:uid="{00000000-0005-0000-0000-0000D75C0000}"/>
    <cellStyle name="Normal 56 3" xfId="26956" xr:uid="{00000000-0005-0000-0000-0000D85C0000}"/>
    <cellStyle name="Normal 57" xfId="20676" xr:uid="{00000000-0005-0000-0000-0000D95C0000}"/>
    <cellStyle name="Normal 57 2" xfId="23121" xr:uid="{00000000-0005-0000-0000-0000DA5C0000}"/>
    <cellStyle name="Normal 57 3" xfId="26957" xr:uid="{00000000-0005-0000-0000-0000DB5C0000}"/>
    <cellStyle name="Normal 58" xfId="20677" xr:uid="{00000000-0005-0000-0000-0000DC5C0000}"/>
    <cellStyle name="Normal 58 2" xfId="23122" xr:uid="{00000000-0005-0000-0000-0000DD5C0000}"/>
    <cellStyle name="Normal 58 3" xfId="26958" xr:uid="{00000000-0005-0000-0000-0000DE5C0000}"/>
    <cellStyle name="Normal 59" xfId="20678" xr:uid="{00000000-0005-0000-0000-0000DF5C0000}"/>
    <cellStyle name="Normal 59 2" xfId="23123" xr:uid="{00000000-0005-0000-0000-0000E05C0000}"/>
    <cellStyle name="Normal 59 3" xfId="26959" xr:uid="{00000000-0005-0000-0000-0000E15C0000}"/>
    <cellStyle name="Normal 6" xfId="3065" xr:uid="{00000000-0005-0000-0000-0000E25C0000}"/>
    <cellStyle name="Normal 6 10" xfId="25405" xr:uid="{00000000-0005-0000-0000-0000E35C0000}"/>
    <cellStyle name="Normal 6 10 2" xfId="27803" xr:uid="{00000000-0005-0000-0000-0000E45C0000}"/>
    <cellStyle name="Normal 6 11" xfId="26960" xr:uid="{00000000-0005-0000-0000-0000E55C0000}"/>
    <cellStyle name="Normal 6 11 2" xfId="27804" xr:uid="{00000000-0005-0000-0000-0000E65C0000}"/>
    <cellStyle name="Normal 6 12" xfId="27141" xr:uid="{00000000-0005-0000-0000-0000E75C0000}"/>
    <cellStyle name="Normal 6 12 2" xfId="27805" xr:uid="{00000000-0005-0000-0000-0000E85C0000}"/>
    <cellStyle name="Normal 6 13" xfId="27208" xr:uid="{00000000-0005-0000-0000-0000E95C0000}"/>
    <cellStyle name="Normal 6 14" xfId="10127" xr:uid="{00000000-0005-0000-0000-0000EA5C0000}"/>
    <cellStyle name="Normal 6 2" xfId="10128" xr:uid="{00000000-0005-0000-0000-0000EB5C0000}"/>
    <cellStyle name="Normal 6 2 10" xfId="26961" xr:uid="{00000000-0005-0000-0000-0000EC5C0000}"/>
    <cellStyle name="Normal 6 2 11" xfId="27176" xr:uid="{00000000-0005-0000-0000-0000ED5C0000}"/>
    <cellStyle name="Normal 6 2 12" xfId="27209" xr:uid="{00000000-0005-0000-0000-0000EE5C0000}"/>
    <cellStyle name="Normal 6 2 2" xfId="20014" xr:uid="{00000000-0005-0000-0000-0000EF5C0000}"/>
    <cellStyle name="Normal 6 2 2 10" xfId="23502" xr:uid="{00000000-0005-0000-0000-0000F05C0000}"/>
    <cellStyle name="Normal 6 2 2 11" xfId="27210" xr:uid="{00000000-0005-0000-0000-0000F15C0000}"/>
    <cellStyle name="Normal 6 2 2 12" xfId="27806" xr:uid="{00000000-0005-0000-0000-0000F25C0000}"/>
    <cellStyle name="Normal 6 2 2 2" xfId="23503" xr:uid="{00000000-0005-0000-0000-0000F35C0000}"/>
    <cellStyle name="Normal 6 2 2 2 2" xfId="23504" xr:uid="{00000000-0005-0000-0000-0000F45C0000}"/>
    <cellStyle name="Normal 6 2 2 2 2 2" xfId="23505" xr:uid="{00000000-0005-0000-0000-0000F55C0000}"/>
    <cellStyle name="Normal 6 2 2 2 2 2 2" xfId="25411" xr:uid="{00000000-0005-0000-0000-0000F65C0000}"/>
    <cellStyle name="Normal 6 2 2 2 2 2 2 2" xfId="25412" xr:uid="{00000000-0005-0000-0000-0000F75C0000}"/>
    <cellStyle name="Normal 6 2 2 2 2 2 3" xfId="25413" xr:uid="{00000000-0005-0000-0000-0000F85C0000}"/>
    <cellStyle name="Normal 6 2 2 2 2 2 4" xfId="25410" xr:uid="{00000000-0005-0000-0000-0000F95C0000}"/>
    <cellStyle name="Normal 6 2 2 2 2 3" xfId="25414" xr:uid="{00000000-0005-0000-0000-0000FA5C0000}"/>
    <cellStyle name="Normal 6 2 2 2 2 3 2" xfId="25415" xr:uid="{00000000-0005-0000-0000-0000FB5C0000}"/>
    <cellStyle name="Normal 6 2 2 2 2 4" xfId="25416" xr:uid="{00000000-0005-0000-0000-0000FC5C0000}"/>
    <cellStyle name="Normal 6 2 2 2 2 5" xfId="25409" xr:uid="{00000000-0005-0000-0000-0000FD5C0000}"/>
    <cellStyle name="Normal 6 2 2 2 3" xfId="23506" xr:uid="{00000000-0005-0000-0000-0000FE5C0000}"/>
    <cellStyle name="Normal 6 2 2 2 3 2" xfId="25418" xr:uid="{00000000-0005-0000-0000-0000FF5C0000}"/>
    <cellStyle name="Normal 6 2 2 2 3 2 2" xfId="25419" xr:uid="{00000000-0005-0000-0000-0000005D0000}"/>
    <cellStyle name="Normal 6 2 2 2 3 3" xfId="25420" xr:uid="{00000000-0005-0000-0000-0000015D0000}"/>
    <cellStyle name="Normal 6 2 2 2 3 4" xfId="25417" xr:uid="{00000000-0005-0000-0000-0000025D0000}"/>
    <cellStyle name="Normal 6 2 2 2 4" xfId="25421" xr:uid="{00000000-0005-0000-0000-0000035D0000}"/>
    <cellStyle name="Normal 6 2 2 2 4 2" xfId="25422" xr:uid="{00000000-0005-0000-0000-0000045D0000}"/>
    <cellStyle name="Normal 6 2 2 2 5" xfId="25423" xr:uid="{00000000-0005-0000-0000-0000055D0000}"/>
    <cellStyle name="Normal 6 2 2 2 6" xfId="25408" xr:uid="{00000000-0005-0000-0000-0000065D0000}"/>
    <cellStyle name="Normal 6 2 2 2 7" xfId="27807" xr:uid="{00000000-0005-0000-0000-0000075D0000}"/>
    <cellStyle name="Normal 6 2 2 3" xfId="23507" xr:uid="{00000000-0005-0000-0000-0000085D0000}"/>
    <cellStyle name="Normal 6 2 2 3 2" xfId="23508" xr:uid="{00000000-0005-0000-0000-0000095D0000}"/>
    <cellStyle name="Normal 6 2 2 3 2 2" xfId="23509" xr:uid="{00000000-0005-0000-0000-00000A5D0000}"/>
    <cellStyle name="Normal 6 2 2 3 2 2 2" xfId="25427" xr:uid="{00000000-0005-0000-0000-00000B5D0000}"/>
    <cellStyle name="Normal 6 2 2 3 2 2 2 2" xfId="25428" xr:uid="{00000000-0005-0000-0000-00000C5D0000}"/>
    <cellStyle name="Normal 6 2 2 3 2 2 3" xfId="25429" xr:uid="{00000000-0005-0000-0000-00000D5D0000}"/>
    <cellStyle name="Normal 6 2 2 3 2 2 4" xfId="25426" xr:uid="{00000000-0005-0000-0000-00000E5D0000}"/>
    <cellStyle name="Normal 6 2 2 3 2 3" xfId="25430" xr:uid="{00000000-0005-0000-0000-00000F5D0000}"/>
    <cellStyle name="Normal 6 2 2 3 2 3 2" xfId="25431" xr:uid="{00000000-0005-0000-0000-0000105D0000}"/>
    <cellStyle name="Normal 6 2 2 3 2 4" xfId="25432" xr:uid="{00000000-0005-0000-0000-0000115D0000}"/>
    <cellStyle name="Normal 6 2 2 3 2 5" xfId="25425" xr:uid="{00000000-0005-0000-0000-0000125D0000}"/>
    <cellStyle name="Normal 6 2 2 3 3" xfId="23510" xr:uid="{00000000-0005-0000-0000-0000135D0000}"/>
    <cellStyle name="Normal 6 2 2 3 3 2" xfId="25434" xr:uid="{00000000-0005-0000-0000-0000145D0000}"/>
    <cellStyle name="Normal 6 2 2 3 3 2 2" xfId="25435" xr:uid="{00000000-0005-0000-0000-0000155D0000}"/>
    <cellStyle name="Normal 6 2 2 3 3 3" xfId="25436" xr:uid="{00000000-0005-0000-0000-0000165D0000}"/>
    <cellStyle name="Normal 6 2 2 3 3 4" xfId="25433" xr:uid="{00000000-0005-0000-0000-0000175D0000}"/>
    <cellStyle name="Normal 6 2 2 3 4" xfId="25437" xr:uid="{00000000-0005-0000-0000-0000185D0000}"/>
    <cellStyle name="Normal 6 2 2 3 4 2" xfId="25438" xr:uid="{00000000-0005-0000-0000-0000195D0000}"/>
    <cellStyle name="Normal 6 2 2 3 5" xfId="25439" xr:uid="{00000000-0005-0000-0000-00001A5D0000}"/>
    <cellStyle name="Normal 6 2 2 3 6" xfId="25424" xr:uid="{00000000-0005-0000-0000-00001B5D0000}"/>
    <cellStyle name="Normal 6 2 2 3 7" xfId="27808" xr:uid="{00000000-0005-0000-0000-00001C5D0000}"/>
    <cellStyle name="Normal 6 2 2 4" xfId="23511" xr:uid="{00000000-0005-0000-0000-00001D5D0000}"/>
    <cellStyle name="Normal 6 2 2 4 2" xfId="23512" xr:uid="{00000000-0005-0000-0000-00001E5D0000}"/>
    <cellStyle name="Normal 6 2 2 4 2 2" xfId="25442" xr:uid="{00000000-0005-0000-0000-00001F5D0000}"/>
    <cellStyle name="Normal 6 2 2 4 2 2 2" xfId="25443" xr:uid="{00000000-0005-0000-0000-0000205D0000}"/>
    <cellStyle name="Normal 6 2 2 4 2 3" xfId="25444" xr:uid="{00000000-0005-0000-0000-0000215D0000}"/>
    <cellStyle name="Normal 6 2 2 4 2 4" xfId="25441" xr:uid="{00000000-0005-0000-0000-0000225D0000}"/>
    <cellStyle name="Normal 6 2 2 4 3" xfId="25445" xr:uid="{00000000-0005-0000-0000-0000235D0000}"/>
    <cellStyle name="Normal 6 2 2 4 3 2" xfId="25446" xr:uid="{00000000-0005-0000-0000-0000245D0000}"/>
    <cellStyle name="Normal 6 2 2 4 4" xfId="25447" xr:uid="{00000000-0005-0000-0000-0000255D0000}"/>
    <cellStyle name="Normal 6 2 2 4 5" xfId="25440" xr:uid="{00000000-0005-0000-0000-0000265D0000}"/>
    <cellStyle name="Normal 6 2 2 4 6" xfId="27809" xr:uid="{00000000-0005-0000-0000-0000275D0000}"/>
    <cellStyle name="Normal 6 2 2 5" xfId="23513" xr:uid="{00000000-0005-0000-0000-0000285D0000}"/>
    <cellStyle name="Normal 6 2 2 5 2" xfId="25449" xr:uid="{00000000-0005-0000-0000-0000295D0000}"/>
    <cellStyle name="Normal 6 2 2 5 2 2" xfId="25450" xr:uid="{00000000-0005-0000-0000-00002A5D0000}"/>
    <cellStyle name="Normal 6 2 2 5 3" xfId="25451" xr:uid="{00000000-0005-0000-0000-00002B5D0000}"/>
    <cellStyle name="Normal 6 2 2 5 4" xfId="25448" xr:uid="{00000000-0005-0000-0000-00002C5D0000}"/>
    <cellStyle name="Normal 6 2 2 5 5" xfId="27810" xr:uid="{00000000-0005-0000-0000-00002D5D0000}"/>
    <cellStyle name="Normal 6 2 2 6" xfId="25452" xr:uid="{00000000-0005-0000-0000-00002E5D0000}"/>
    <cellStyle name="Normal 6 2 2 6 2" xfId="25453" xr:uid="{00000000-0005-0000-0000-00002F5D0000}"/>
    <cellStyle name="Normal 6 2 2 6 3" xfId="27811" xr:uid="{00000000-0005-0000-0000-0000305D0000}"/>
    <cellStyle name="Normal 6 2 2 7" xfId="25454" xr:uid="{00000000-0005-0000-0000-0000315D0000}"/>
    <cellStyle name="Normal 6 2 2 8" xfId="25407" xr:uid="{00000000-0005-0000-0000-0000325D0000}"/>
    <cellStyle name="Normal 6 2 2 9" xfId="26962" xr:uid="{00000000-0005-0000-0000-0000335D0000}"/>
    <cellStyle name="Normal 6 2 3" xfId="16103" xr:uid="{00000000-0005-0000-0000-0000345D0000}"/>
    <cellStyle name="Normal 6 2 3 2" xfId="23515" xr:uid="{00000000-0005-0000-0000-0000355D0000}"/>
    <cellStyle name="Normal 6 2 3 2 2" xfId="23516" xr:uid="{00000000-0005-0000-0000-0000365D0000}"/>
    <cellStyle name="Normal 6 2 3 2 2 2" xfId="25458" xr:uid="{00000000-0005-0000-0000-0000375D0000}"/>
    <cellStyle name="Normal 6 2 3 2 2 2 2" xfId="25459" xr:uid="{00000000-0005-0000-0000-0000385D0000}"/>
    <cellStyle name="Normal 6 2 3 2 2 3" xfId="25460" xr:uid="{00000000-0005-0000-0000-0000395D0000}"/>
    <cellStyle name="Normal 6 2 3 2 2 4" xfId="25457" xr:uid="{00000000-0005-0000-0000-00003A5D0000}"/>
    <cellStyle name="Normal 6 2 3 2 3" xfId="25461" xr:uid="{00000000-0005-0000-0000-00003B5D0000}"/>
    <cellStyle name="Normal 6 2 3 2 3 2" xfId="25462" xr:uid="{00000000-0005-0000-0000-00003C5D0000}"/>
    <cellStyle name="Normal 6 2 3 2 4" xfId="25463" xr:uid="{00000000-0005-0000-0000-00003D5D0000}"/>
    <cellStyle name="Normal 6 2 3 2 5" xfId="25456" xr:uid="{00000000-0005-0000-0000-00003E5D0000}"/>
    <cellStyle name="Normal 6 2 3 3" xfId="23517" xr:uid="{00000000-0005-0000-0000-00003F5D0000}"/>
    <cellStyle name="Normal 6 2 3 3 2" xfId="25465" xr:uid="{00000000-0005-0000-0000-0000405D0000}"/>
    <cellStyle name="Normal 6 2 3 3 2 2" xfId="25466" xr:uid="{00000000-0005-0000-0000-0000415D0000}"/>
    <cellStyle name="Normal 6 2 3 3 3" xfId="25467" xr:uid="{00000000-0005-0000-0000-0000425D0000}"/>
    <cellStyle name="Normal 6 2 3 3 4" xfId="25464" xr:uid="{00000000-0005-0000-0000-0000435D0000}"/>
    <cellStyle name="Normal 6 2 3 4" xfId="25468" xr:uid="{00000000-0005-0000-0000-0000445D0000}"/>
    <cellStyle name="Normal 6 2 3 4 2" xfId="25469" xr:uid="{00000000-0005-0000-0000-0000455D0000}"/>
    <cellStyle name="Normal 6 2 3 5" xfId="25470" xr:uid="{00000000-0005-0000-0000-0000465D0000}"/>
    <cellStyle name="Normal 6 2 3 6" xfId="25455" xr:uid="{00000000-0005-0000-0000-0000475D0000}"/>
    <cellStyle name="Normal 6 2 3 7" xfId="23514" xr:uid="{00000000-0005-0000-0000-0000485D0000}"/>
    <cellStyle name="Normal 6 2 3 8" xfId="27812" xr:uid="{00000000-0005-0000-0000-0000495D0000}"/>
    <cellStyle name="Normal 6 2 4" xfId="20858" xr:uid="{00000000-0005-0000-0000-00004A5D0000}"/>
    <cellStyle name="Normal 6 2 4 2" xfId="23519" xr:uid="{00000000-0005-0000-0000-00004B5D0000}"/>
    <cellStyle name="Normal 6 2 4 2 2" xfId="23520" xr:uid="{00000000-0005-0000-0000-00004C5D0000}"/>
    <cellStyle name="Normal 6 2 4 2 2 2" xfId="25474" xr:uid="{00000000-0005-0000-0000-00004D5D0000}"/>
    <cellStyle name="Normal 6 2 4 2 2 2 2" xfId="25475" xr:uid="{00000000-0005-0000-0000-00004E5D0000}"/>
    <cellStyle name="Normal 6 2 4 2 2 3" xfId="25476" xr:uid="{00000000-0005-0000-0000-00004F5D0000}"/>
    <cellStyle name="Normal 6 2 4 2 2 4" xfId="25473" xr:uid="{00000000-0005-0000-0000-0000505D0000}"/>
    <cellStyle name="Normal 6 2 4 2 3" xfId="25477" xr:uid="{00000000-0005-0000-0000-0000515D0000}"/>
    <cellStyle name="Normal 6 2 4 2 3 2" xfId="25478" xr:uid="{00000000-0005-0000-0000-0000525D0000}"/>
    <cellStyle name="Normal 6 2 4 2 4" xfId="25479" xr:uid="{00000000-0005-0000-0000-0000535D0000}"/>
    <cellStyle name="Normal 6 2 4 2 5" xfId="25472" xr:uid="{00000000-0005-0000-0000-0000545D0000}"/>
    <cellStyle name="Normal 6 2 4 3" xfId="23521" xr:uid="{00000000-0005-0000-0000-0000555D0000}"/>
    <cellStyle name="Normal 6 2 4 3 2" xfId="25481" xr:uid="{00000000-0005-0000-0000-0000565D0000}"/>
    <cellStyle name="Normal 6 2 4 3 2 2" xfId="25482" xr:uid="{00000000-0005-0000-0000-0000575D0000}"/>
    <cellStyle name="Normal 6 2 4 3 3" xfId="25483" xr:uid="{00000000-0005-0000-0000-0000585D0000}"/>
    <cellStyle name="Normal 6 2 4 3 4" xfId="25480" xr:uid="{00000000-0005-0000-0000-0000595D0000}"/>
    <cellStyle name="Normal 6 2 4 4" xfId="25484" xr:uid="{00000000-0005-0000-0000-00005A5D0000}"/>
    <cellStyle name="Normal 6 2 4 4 2" xfId="25485" xr:uid="{00000000-0005-0000-0000-00005B5D0000}"/>
    <cellStyle name="Normal 6 2 4 5" xfId="25486" xr:uid="{00000000-0005-0000-0000-00005C5D0000}"/>
    <cellStyle name="Normal 6 2 4 6" xfId="25471" xr:uid="{00000000-0005-0000-0000-00005D5D0000}"/>
    <cellStyle name="Normal 6 2 4 7" xfId="23518" xr:uid="{00000000-0005-0000-0000-00005E5D0000}"/>
    <cellStyle name="Normal 6 2 4 8" xfId="27813" xr:uid="{00000000-0005-0000-0000-00005F5D0000}"/>
    <cellStyle name="Normal 6 2 5" xfId="23522" xr:uid="{00000000-0005-0000-0000-0000605D0000}"/>
    <cellStyle name="Normal 6 2 5 2" xfId="23523" xr:uid="{00000000-0005-0000-0000-0000615D0000}"/>
    <cellStyle name="Normal 6 2 5 2 2" xfId="25489" xr:uid="{00000000-0005-0000-0000-0000625D0000}"/>
    <cellStyle name="Normal 6 2 5 2 2 2" xfId="25490" xr:uid="{00000000-0005-0000-0000-0000635D0000}"/>
    <cellStyle name="Normal 6 2 5 2 3" xfId="25491" xr:uid="{00000000-0005-0000-0000-0000645D0000}"/>
    <cellStyle name="Normal 6 2 5 2 4" xfId="25488" xr:uid="{00000000-0005-0000-0000-0000655D0000}"/>
    <cellStyle name="Normal 6 2 5 3" xfId="25492" xr:uid="{00000000-0005-0000-0000-0000665D0000}"/>
    <cellStyle name="Normal 6 2 5 3 2" xfId="25493" xr:uid="{00000000-0005-0000-0000-0000675D0000}"/>
    <cellStyle name="Normal 6 2 5 4" xfId="25494" xr:uid="{00000000-0005-0000-0000-0000685D0000}"/>
    <cellStyle name="Normal 6 2 5 5" xfId="25487" xr:uid="{00000000-0005-0000-0000-0000695D0000}"/>
    <cellStyle name="Normal 6 2 5 6" xfId="27814" xr:uid="{00000000-0005-0000-0000-00006A5D0000}"/>
    <cellStyle name="Normal 6 2 6" xfId="23524" xr:uid="{00000000-0005-0000-0000-00006B5D0000}"/>
    <cellStyle name="Normal 6 2 6 2" xfId="25496" xr:uid="{00000000-0005-0000-0000-00006C5D0000}"/>
    <cellStyle name="Normal 6 2 6 2 2" xfId="25497" xr:uid="{00000000-0005-0000-0000-00006D5D0000}"/>
    <cellStyle name="Normal 6 2 6 3" xfId="25498" xr:uid="{00000000-0005-0000-0000-00006E5D0000}"/>
    <cellStyle name="Normal 6 2 6 4" xfId="25495" xr:uid="{00000000-0005-0000-0000-00006F5D0000}"/>
    <cellStyle name="Normal 6 2 6 5" xfId="27815" xr:uid="{00000000-0005-0000-0000-0000705D0000}"/>
    <cellStyle name="Normal 6 2 7" xfId="23501" xr:uid="{00000000-0005-0000-0000-0000715D0000}"/>
    <cellStyle name="Normal 6 2 7 2" xfId="25500" xr:uid="{00000000-0005-0000-0000-0000725D0000}"/>
    <cellStyle name="Normal 6 2 7 3" xfId="25499" xr:uid="{00000000-0005-0000-0000-0000735D0000}"/>
    <cellStyle name="Normal 6 2 7 4" xfId="27816" xr:uid="{00000000-0005-0000-0000-0000745D0000}"/>
    <cellStyle name="Normal 6 2 8" xfId="25501" xr:uid="{00000000-0005-0000-0000-0000755D0000}"/>
    <cellStyle name="Normal 6 2 8 2" xfId="27817" xr:uid="{00000000-0005-0000-0000-0000765D0000}"/>
    <cellStyle name="Normal 6 2 9" xfId="25406" xr:uid="{00000000-0005-0000-0000-0000775D0000}"/>
    <cellStyle name="Normal 6 2_Soportes EFE 1907_Imanol_con fórmulas" xfId="27211" xr:uid="{00000000-0005-0000-0000-0000785D0000}"/>
    <cellStyle name="Normal 6 3" xfId="10902" xr:uid="{00000000-0005-0000-0000-0000795D0000}"/>
    <cellStyle name="Normal 6 3 10" xfId="23525" xr:uid="{00000000-0005-0000-0000-00007A5D0000}"/>
    <cellStyle name="Normal 6 3 11" xfId="27212" xr:uid="{00000000-0005-0000-0000-00007B5D0000}"/>
    <cellStyle name="Normal 6 3 12" xfId="27818" xr:uid="{00000000-0005-0000-0000-00007C5D0000}"/>
    <cellStyle name="Normal 6 3 2" xfId="23526" xr:uid="{00000000-0005-0000-0000-00007D5D0000}"/>
    <cellStyle name="Normal 6 3 2 2" xfId="23527" xr:uid="{00000000-0005-0000-0000-00007E5D0000}"/>
    <cellStyle name="Normal 6 3 2 2 2" xfId="23528" xr:uid="{00000000-0005-0000-0000-00007F5D0000}"/>
    <cellStyle name="Normal 6 3 2 2 2 2" xfId="25506" xr:uid="{00000000-0005-0000-0000-0000805D0000}"/>
    <cellStyle name="Normal 6 3 2 2 2 2 2" xfId="25507" xr:uid="{00000000-0005-0000-0000-0000815D0000}"/>
    <cellStyle name="Normal 6 3 2 2 2 3" xfId="25508" xr:uid="{00000000-0005-0000-0000-0000825D0000}"/>
    <cellStyle name="Normal 6 3 2 2 2 4" xfId="25505" xr:uid="{00000000-0005-0000-0000-0000835D0000}"/>
    <cellStyle name="Normal 6 3 2 2 3" xfId="25509" xr:uid="{00000000-0005-0000-0000-0000845D0000}"/>
    <cellStyle name="Normal 6 3 2 2 3 2" xfId="25510" xr:uid="{00000000-0005-0000-0000-0000855D0000}"/>
    <cellStyle name="Normal 6 3 2 2 4" xfId="25511" xr:uid="{00000000-0005-0000-0000-0000865D0000}"/>
    <cellStyle name="Normal 6 3 2 2 5" xfId="25504" xr:uid="{00000000-0005-0000-0000-0000875D0000}"/>
    <cellStyle name="Normal 6 3 2 2 6" xfId="26965" xr:uid="{00000000-0005-0000-0000-0000885D0000}"/>
    <cellStyle name="Normal 6 3 2 3" xfId="23529" xr:uid="{00000000-0005-0000-0000-0000895D0000}"/>
    <cellStyle name="Normal 6 3 2 3 2" xfId="25513" xr:uid="{00000000-0005-0000-0000-00008A5D0000}"/>
    <cellStyle name="Normal 6 3 2 3 2 2" xfId="25514" xr:uid="{00000000-0005-0000-0000-00008B5D0000}"/>
    <cellStyle name="Normal 6 3 2 3 3" xfId="25515" xr:uid="{00000000-0005-0000-0000-00008C5D0000}"/>
    <cellStyle name="Normal 6 3 2 3 4" xfId="25512" xr:uid="{00000000-0005-0000-0000-00008D5D0000}"/>
    <cellStyle name="Normal 6 3 2 4" xfId="25516" xr:uid="{00000000-0005-0000-0000-00008E5D0000}"/>
    <cellStyle name="Normal 6 3 2 4 2" xfId="25517" xr:uid="{00000000-0005-0000-0000-00008F5D0000}"/>
    <cellStyle name="Normal 6 3 2 5" xfId="25518" xr:uid="{00000000-0005-0000-0000-0000905D0000}"/>
    <cellStyle name="Normal 6 3 2 6" xfId="25503" xr:uid="{00000000-0005-0000-0000-0000915D0000}"/>
    <cellStyle name="Normal 6 3 2 7" xfId="26964" xr:uid="{00000000-0005-0000-0000-0000925D0000}"/>
    <cellStyle name="Normal 6 3 2 8" xfId="27819" xr:uid="{00000000-0005-0000-0000-0000935D0000}"/>
    <cellStyle name="Normal 6 3 3" xfId="23530" xr:uid="{00000000-0005-0000-0000-0000945D0000}"/>
    <cellStyle name="Normal 6 3 3 2" xfId="23531" xr:uid="{00000000-0005-0000-0000-0000955D0000}"/>
    <cellStyle name="Normal 6 3 3 2 2" xfId="23532" xr:uid="{00000000-0005-0000-0000-0000965D0000}"/>
    <cellStyle name="Normal 6 3 3 2 2 2" xfId="25522" xr:uid="{00000000-0005-0000-0000-0000975D0000}"/>
    <cellStyle name="Normal 6 3 3 2 2 2 2" xfId="25523" xr:uid="{00000000-0005-0000-0000-0000985D0000}"/>
    <cellStyle name="Normal 6 3 3 2 2 3" xfId="25524" xr:uid="{00000000-0005-0000-0000-0000995D0000}"/>
    <cellStyle name="Normal 6 3 3 2 2 4" xfId="25521" xr:uid="{00000000-0005-0000-0000-00009A5D0000}"/>
    <cellStyle name="Normal 6 3 3 2 3" xfId="25525" xr:uid="{00000000-0005-0000-0000-00009B5D0000}"/>
    <cellStyle name="Normal 6 3 3 2 3 2" xfId="25526" xr:uid="{00000000-0005-0000-0000-00009C5D0000}"/>
    <cellStyle name="Normal 6 3 3 2 4" xfId="25527" xr:uid="{00000000-0005-0000-0000-00009D5D0000}"/>
    <cellStyle name="Normal 6 3 3 2 5" xfId="25520" xr:uid="{00000000-0005-0000-0000-00009E5D0000}"/>
    <cellStyle name="Normal 6 3 3 3" xfId="23533" xr:uid="{00000000-0005-0000-0000-00009F5D0000}"/>
    <cellStyle name="Normal 6 3 3 3 2" xfId="25529" xr:uid="{00000000-0005-0000-0000-0000A05D0000}"/>
    <cellStyle name="Normal 6 3 3 3 2 2" xfId="25530" xr:uid="{00000000-0005-0000-0000-0000A15D0000}"/>
    <cellStyle name="Normal 6 3 3 3 3" xfId="25531" xr:uid="{00000000-0005-0000-0000-0000A25D0000}"/>
    <cellStyle name="Normal 6 3 3 3 4" xfId="25528" xr:uid="{00000000-0005-0000-0000-0000A35D0000}"/>
    <cellStyle name="Normal 6 3 3 4" xfId="25532" xr:uid="{00000000-0005-0000-0000-0000A45D0000}"/>
    <cellStyle name="Normal 6 3 3 4 2" xfId="25533" xr:uid="{00000000-0005-0000-0000-0000A55D0000}"/>
    <cellStyle name="Normal 6 3 3 5" xfId="25534" xr:uid="{00000000-0005-0000-0000-0000A65D0000}"/>
    <cellStyle name="Normal 6 3 3 6" xfId="25519" xr:uid="{00000000-0005-0000-0000-0000A75D0000}"/>
    <cellStyle name="Normal 6 3 3 7" xfId="26966" xr:uid="{00000000-0005-0000-0000-0000A85D0000}"/>
    <cellStyle name="Normal 6 3 3 8" xfId="27820" xr:uid="{00000000-0005-0000-0000-0000A95D0000}"/>
    <cellStyle name="Normal 6 3 4" xfId="23534" xr:uid="{00000000-0005-0000-0000-0000AA5D0000}"/>
    <cellStyle name="Normal 6 3 4 2" xfId="23535" xr:uid="{00000000-0005-0000-0000-0000AB5D0000}"/>
    <cellStyle name="Normal 6 3 4 2 2" xfId="25537" xr:uid="{00000000-0005-0000-0000-0000AC5D0000}"/>
    <cellStyle name="Normal 6 3 4 2 2 2" xfId="25538" xr:uid="{00000000-0005-0000-0000-0000AD5D0000}"/>
    <cellStyle name="Normal 6 3 4 2 3" xfId="25539" xr:uid="{00000000-0005-0000-0000-0000AE5D0000}"/>
    <cellStyle name="Normal 6 3 4 2 4" xfId="25536" xr:uid="{00000000-0005-0000-0000-0000AF5D0000}"/>
    <cellStyle name="Normal 6 3 4 3" xfId="25540" xr:uid="{00000000-0005-0000-0000-0000B05D0000}"/>
    <cellStyle name="Normal 6 3 4 3 2" xfId="25541" xr:uid="{00000000-0005-0000-0000-0000B15D0000}"/>
    <cellStyle name="Normal 6 3 4 4" xfId="25542" xr:uid="{00000000-0005-0000-0000-0000B25D0000}"/>
    <cellStyle name="Normal 6 3 4 5" xfId="25535" xr:uid="{00000000-0005-0000-0000-0000B35D0000}"/>
    <cellStyle name="Normal 6 3 4 6" xfId="26967" xr:uid="{00000000-0005-0000-0000-0000B45D0000}"/>
    <cellStyle name="Normal 6 3 4 7" xfId="27821" xr:uid="{00000000-0005-0000-0000-0000B55D0000}"/>
    <cellStyle name="Normal 6 3 5" xfId="23536" xr:uid="{00000000-0005-0000-0000-0000B65D0000}"/>
    <cellStyle name="Normal 6 3 5 2" xfId="25544" xr:uid="{00000000-0005-0000-0000-0000B75D0000}"/>
    <cellStyle name="Normal 6 3 5 2 2" xfId="25545" xr:uid="{00000000-0005-0000-0000-0000B85D0000}"/>
    <cellStyle name="Normal 6 3 5 3" xfId="25546" xr:uid="{00000000-0005-0000-0000-0000B95D0000}"/>
    <cellStyle name="Normal 6 3 5 4" xfId="25543" xr:uid="{00000000-0005-0000-0000-0000BA5D0000}"/>
    <cellStyle name="Normal 6 3 5 5" xfId="27822" xr:uid="{00000000-0005-0000-0000-0000BB5D0000}"/>
    <cellStyle name="Normal 6 3 6" xfId="25547" xr:uid="{00000000-0005-0000-0000-0000BC5D0000}"/>
    <cellStyle name="Normal 6 3 6 2" xfId="25548" xr:uid="{00000000-0005-0000-0000-0000BD5D0000}"/>
    <cellStyle name="Normal 6 3 6 3" xfId="27823" xr:uid="{00000000-0005-0000-0000-0000BE5D0000}"/>
    <cellStyle name="Normal 6 3 7" xfId="25549" xr:uid="{00000000-0005-0000-0000-0000BF5D0000}"/>
    <cellStyle name="Normal 6 3 8" xfId="25502" xr:uid="{00000000-0005-0000-0000-0000C05D0000}"/>
    <cellStyle name="Normal 6 3 9" xfId="26963" xr:uid="{00000000-0005-0000-0000-0000C15D0000}"/>
    <cellStyle name="Normal 6 4" xfId="12833" xr:uid="{00000000-0005-0000-0000-0000C25D0000}"/>
    <cellStyle name="Normal 6 4 2" xfId="23538" xr:uid="{00000000-0005-0000-0000-0000C35D0000}"/>
    <cellStyle name="Normal 6 4 2 2" xfId="23539" xr:uid="{00000000-0005-0000-0000-0000C45D0000}"/>
    <cellStyle name="Normal 6 4 2 2 2" xfId="25553" xr:uid="{00000000-0005-0000-0000-0000C55D0000}"/>
    <cellStyle name="Normal 6 4 2 2 2 2" xfId="25554" xr:uid="{00000000-0005-0000-0000-0000C65D0000}"/>
    <cellStyle name="Normal 6 4 2 2 3" xfId="25555" xr:uid="{00000000-0005-0000-0000-0000C75D0000}"/>
    <cellStyle name="Normal 6 4 2 2 4" xfId="25552" xr:uid="{00000000-0005-0000-0000-0000C85D0000}"/>
    <cellStyle name="Normal 6 4 2 2 5" xfId="26970" xr:uid="{00000000-0005-0000-0000-0000C95D0000}"/>
    <cellStyle name="Normal 6 4 2 3" xfId="25556" xr:uid="{00000000-0005-0000-0000-0000CA5D0000}"/>
    <cellStyle name="Normal 6 4 2 3 2" xfId="25557" xr:uid="{00000000-0005-0000-0000-0000CB5D0000}"/>
    <cellStyle name="Normal 6 4 2 4" xfId="25558" xr:uid="{00000000-0005-0000-0000-0000CC5D0000}"/>
    <cellStyle name="Normal 6 4 2 5" xfId="25551" xr:uid="{00000000-0005-0000-0000-0000CD5D0000}"/>
    <cellStyle name="Normal 6 4 2 6" xfId="26969" xr:uid="{00000000-0005-0000-0000-0000CE5D0000}"/>
    <cellStyle name="Normal 6 4 2 7" xfId="27825" xr:uid="{00000000-0005-0000-0000-0000CF5D0000}"/>
    <cellStyle name="Normal 6 4 3" xfId="23540" xr:uid="{00000000-0005-0000-0000-0000D05D0000}"/>
    <cellStyle name="Normal 6 4 3 2" xfId="25560" xr:uid="{00000000-0005-0000-0000-0000D15D0000}"/>
    <cellStyle name="Normal 6 4 3 2 2" xfId="25561" xr:uid="{00000000-0005-0000-0000-0000D25D0000}"/>
    <cellStyle name="Normal 6 4 3 3" xfId="25562" xr:uid="{00000000-0005-0000-0000-0000D35D0000}"/>
    <cellStyle name="Normal 6 4 3 4" xfId="25559" xr:uid="{00000000-0005-0000-0000-0000D45D0000}"/>
    <cellStyle name="Normal 6 4 3 5" xfId="26971" xr:uid="{00000000-0005-0000-0000-0000D55D0000}"/>
    <cellStyle name="Normal 6 4 4" xfId="25563" xr:uid="{00000000-0005-0000-0000-0000D65D0000}"/>
    <cellStyle name="Normal 6 4 4 2" xfId="25564" xr:uid="{00000000-0005-0000-0000-0000D75D0000}"/>
    <cellStyle name="Normal 6 4 5" xfId="25565" xr:uid="{00000000-0005-0000-0000-0000D85D0000}"/>
    <cellStyle name="Normal 6 4 6" xfId="25550" xr:uid="{00000000-0005-0000-0000-0000D95D0000}"/>
    <cellStyle name="Normal 6 4 7" xfId="26968" xr:uid="{00000000-0005-0000-0000-0000DA5D0000}"/>
    <cellStyle name="Normal 6 4 8" xfId="23537" xr:uid="{00000000-0005-0000-0000-0000DB5D0000}"/>
    <cellStyle name="Normal 6 4 9" xfId="27824" xr:uid="{00000000-0005-0000-0000-0000DC5D0000}"/>
    <cellStyle name="Normal 6 5" xfId="23541" xr:uid="{00000000-0005-0000-0000-0000DD5D0000}"/>
    <cellStyle name="Normal 6 5 2" xfId="23542" xr:uid="{00000000-0005-0000-0000-0000DE5D0000}"/>
    <cellStyle name="Normal 6 5 2 2" xfId="23543" xr:uid="{00000000-0005-0000-0000-0000DF5D0000}"/>
    <cellStyle name="Normal 6 5 2 2 2" xfId="25569" xr:uid="{00000000-0005-0000-0000-0000E05D0000}"/>
    <cellStyle name="Normal 6 5 2 2 2 2" xfId="25570" xr:uid="{00000000-0005-0000-0000-0000E15D0000}"/>
    <cellStyle name="Normal 6 5 2 2 3" xfId="25571" xr:uid="{00000000-0005-0000-0000-0000E25D0000}"/>
    <cellStyle name="Normal 6 5 2 2 4" xfId="25568" xr:uid="{00000000-0005-0000-0000-0000E35D0000}"/>
    <cellStyle name="Normal 6 5 2 3" xfId="25572" xr:uid="{00000000-0005-0000-0000-0000E45D0000}"/>
    <cellStyle name="Normal 6 5 2 3 2" xfId="25573" xr:uid="{00000000-0005-0000-0000-0000E55D0000}"/>
    <cellStyle name="Normal 6 5 2 4" xfId="25574" xr:uid="{00000000-0005-0000-0000-0000E65D0000}"/>
    <cellStyle name="Normal 6 5 2 5" xfId="25567" xr:uid="{00000000-0005-0000-0000-0000E75D0000}"/>
    <cellStyle name="Normal 6 5 2 6" xfId="27827" xr:uid="{00000000-0005-0000-0000-0000E85D0000}"/>
    <cellStyle name="Normal 6 5 3" xfId="23544" xr:uid="{00000000-0005-0000-0000-0000E95D0000}"/>
    <cellStyle name="Normal 6 5 3 2" xfId="25576" xr:uid="{00000000-0005-0000-0000-0000EA5D0000}"/>
    <cellStyle name="Normal 6 5 3 2 2" xfId="25577" xr:uid="{00000000-0005-0000-0000-0000EB5D0000}"/>
    <cellStyle name="Normal 6 5 3 3" xfId="25578" xr:uid="{00000000-0005-0000-0000-0000EC5D0000}"/>
    <cellStyle name="Normal 6 5 3 4" xfId="25575" xr:uid="{00000000-0005-0000-0000-0000ED5D0000}"/>
    <cellStyle name="Normal 6 5 4" xfId="25579" xr:uid="{00000000-0005-0000-0000-0000EE5D0000}"/>
    <cellStyle name="Normal 6 5 4 2" xfId="25580" xr:uid="{00000000-0005-0000-0000-0000EF5D0000}"/>
    <cellStyle name="Normal 6 5 5" xfId="25581" xr:uid="{00000000-0005-0000-0000-0000F05D0000}"/>
    <cellStyle name="Normal 6 5 6" xfId="25566" xr:uid="{00000000-0005-0000-0000-0000F15D0000}"/>
    <cellStyle name="Normal 6 5 7" xfId="26972" xr:uid="{00000000-0005-0000-0000-0000F25D0000}"/>
    <cellStyle name="Normal 6 5 8" xfId="27826" xr:uid="{00000000-0005-0000-0000-0000F35D0000}"/>
    <cellStyle name="Normal 6 6" xfId="23545" xr:uid="{00000000-0005-0000-0000-0000F45D0000}"/>
    <cellStyle name="Normal 6 6 2" xfId="23546" xr:uid="{00000000-0005-0000-0000-0000F55D0000}"/>
    <cellStyle name="Normal 6 6 2 2" xfId="25584" xr:uid="{00000000-0005-0000-0000-0000F65D0000}"/>
    <cellStyle name="Normal 6 6 2 2 2" xfId="25585" xr:uid="{00000000-0005-0000-0000-0000F75D0000}"/>
    <cellStyle name="Normal 6 6 2 3" xfId="25586" xr:uid="{00000000-0005-0000-0000-0000F85D0000}"/>
    <cellStyle name="Normal 6 6 2 4" xfId="25583" xr:uid="{00000000-0005-0000-0000-0000F95D0000}"/>
    <cellStyle name="Normal 6 6 3" xfId="25587" xr:uid="{00000000-0005-0000-0000-0000FA5D0000}"/>
    <cellStyle name="Normal 6 6 3 2" xfId="25588" xr:uid="{00000000-0005-0000-0000-0000FB5D0000}"/>
    <cellStyle name="Normal 6 6 4" xfId="25589" xr:uid="{00000000-0005-0000-0000-0000FC5D0000}"/>
    <cellStyle name="Normal 6 6 5" xfId="25582" xr:uid="{00000000-0005-0000-0000-0000FD5D0000}"/>
    <cellStyle name="Normal 6 6 6" xfId="27828" xr:uid="{00000000-0005-0000-0000-0000FE5D0000}"/>
    <cellStyle name="Normal 6 7" xfId="23547" xr:uid="{00000000-0005-0000-0000-0000FF5D0000}"/>
    <cellStyle name="Normal 6 7 2" xfId="25591" xr:uid="{00000000-0005-0000-0000-0000005E0000}"/>
    <cellStyle name="Normal 6 7 2 2" xfId="25592" xr:uid="{00000000-0005-0000-0000-0000015E0000}"/>
    <cellStyle name="Normal 6 7 3" xfId="25593" xr:uid="{00000000-0005-0000-0000-0000025E0000}"/>
    <cellStyle name="Normal 6 7 4" xfId="25590" xr:uid="{00000000-0005-0000-0000-0000035E0000}"/>
    <cellStyle name="Normal 6 7 5" xfId="27829" xr:uid="{00000000-0005-0000-0000-0000045E0000}"/>
    <cellStyle name="Normal 6 8" xfId="23500" xr:uid="{00000000-0005-0000-0000-0000055E0000}"/>
    <cellStyle name="Normal 6 8 2" xfId="25595" xr:uid="{00000000-0005-0000-0000-0000065E0000}"/>
    <cellStyle name="Normal 6 8 3" xfId="25594" xr:uid="{00000000-0005-0000-0000-0000075E0000}"/>
    <cellStyle name="Normal 6 8 4" xfId="27830" xr:uid="{00000000-0005-0000-0000-0000085E0000}"/>
    <cellStyle name="Normal 6 9" xfId="25596" xr:uid="{00000000-0005-0000-0000-0000095E0000}"/>
    <cellStyle name="Normal 6 9 2" xfId="27831" xr:uid="{00000000-0005-0000-0000-00000A5E0000}"/>
    <cellStyle name="Normal 6_EGM-PGD (Diario Qué!)" xfId="24442" xr:uid="{00000000-0005-0000-0000-00000B5E0000}"/>
    <cellStyle name="Normal 60" xfId="20679" xr:uid="{00000000-0005-0000-0000-00000C5E0000}"/>
    <cellStyle name="Normal 60 2" xfId="23124" xr:uid="{00000000-0005-0000-0000-00000D5E0000}"/>
    <cellStyle name="Normal 60 3" xfId="26973" xr:uid="{00000000-0005-0000-0000-00000E5E0000}"/>
    <cellStyle name="Normal 61" xfId="20680" xr:uid="{00000000-0005-0000-0000-00000F5E0000}"/>
    <cellStyle name="Normal 61 2" xfId="23125" xr:uid="{00000000-0005-0000-0000-0000105E0000}"/>
    <cellStyle name="Normal 61 3" xfId="26974" xr:uid="{00000000-0005-0000-0000-0000115E0000}"/>
    <cellStyle name="Normal 62" xfId="20681" xr:uid="{00000000-0005-0000-0000-0000125E0000}"/>
    <cellStyle name="Normal 62 2" xfId="23126" xr:uid="{00000000-0005-0000-0000-0000135E0000}"/>
    <cellStyle name="Normal 62 3" xfId="26975" xr:uid="{00000000-0005-0000-0000-0000145E0000}"/>
    <cellStyle name="Normal 63" xfId="20682" xr:uid="{00000000-0005-0000-0000-0000155E0000}"/>
    <cellStyle name="Normal 63 2" xfId="23127" xr:uid="{00000000-0005-0000-0000-0000165E0000}"/>
    <cellStyle name="Normal 63 3" xfId="26976" xr:uid="{00000000-0005-0000-0000-0000175E0000}"/>
    <cellStyle name="Normal 64" xfId="20683" xr:uid="{00000000-0005-0000-0000-0000185E0000}"/>
    <cellStyle name="Normal 64 2" xfId="23128" xr:uid="{00000000-0005-0000-0000-0000195E0000}"/>
    <cellStyle name="Normal 64 3" xfId="26977" xr:uid="{00000000-0005-0000-0000-00001A5E0000}"/>
    <cellStyle name="Normal 65" xfId="20684" xr:uid="{00000000-0005-0000-0000-00001B5E0000}"/>
    <cellStyle name="Normal 65 2" xfId="23129" xr:uid="{00000000-0005-0000-0000-00001C5E0000}"/>
    <cellStyle name="Normal 65 3" xfId="26978" xr:uid="{00000000-0005-0000-0000-00001D5E0000}"/>
    <cellStyle name="Normal 66" xfId="20685" xr:uid="{00000000-0005-0000-0000-00001E5E0000}"/>
    <cellStyle name="Normal 66 2" xfId="23130" xr:uid="{00000000-0005-0000-0000-00001F5E0000}"/>
    <cellStyle name="Normal 66 3" xfId="26979" xr:uid="{00000000-0005-0000-0000-0000205E0000}"/>
    <cellStyle name="Normal 67" xfId="20686" xr:uid="{00000000-0005-0000-0000-0000215E0000}"/>
    <cellStyle name="Normal 67 2" xfId="23131" xr:uid="{00000000-0005-0000-0000-0000225E0000}"/>
    <cellStyle name="Normal 67 3" xfId="26980" xr:uid="{00000000-0005-0000-0000-0000235E0000}"/>
    <cellStyle name="Normal 68" xfId="20687" xr:uid="{00000000-0005-0000-0000-0000245E0000}"/>
    <cellStyle name="Normal 68 2" xfId="23132" xr:uid="{00000000-0005-0000-0000-0000255E0000}"/>
    <cellStyle name="Normal 68 3" xfId="26981" xr:uid="{00000000-0005-0000-0000-0000265E0000}"/>
    <cellStyle name="Normal 69" xfId="20688" xr:uid="{00000000-0005-0000-0000-0000275E0000}"/>
    <cellStyle name="Normal 69 2" xfId="23133" xr:uid="{00000000-0005-0000-0000-0000285E0000}"/>
    <cellStyle name="Normal 69 3" xfId="26982" xr:uid="{00000000-0005-0000-0000-0000295E0000}"/>
    <cellStyle name="Normal 7" xfId="3066" xr:uid="{00000000-0005-0000-0000-00002A5E0000}"/>
    <cellStyle name="Normal 7 10" xfId="25597" xr:uid="{00000000-0005-0000-0000-00002B5E0000}"/>
    <cellStyle name="Normal 7 10 2" xfId="27832" xr:uid="{00000000-0005-0000-0000-00002C5E0000}"/>
    <cellStyle name="Normal 7 11" xfId="26983" xr:uid="{00000000-0005-0000-0000-00002D5E0000}"/>
    <cellStyle name="Normal 7 12" xfId="27142" xr:uid="{00000000-0005-0000-0000-00002E5E0000}"/>
    <cellStyle name="Normal 7 13" xfId="27213" xr:uid="{00000000-0005-0000-0000-00002F5E0000}"/>
    <cellStyle name="Normal 7 14" xfId="27339" xr:uid="{00000000-0005-0000-0000-0000305E0000}"/>
    <cellStyle name="Normal 7 15" xfId="27384" xr:uid="{00000000-0005-0000-0000-0000315E0000}"/>
    <cellStyle name="Normal 7 16" xfId="10129" xr:uid="{00000000-0005-0000-0000-0000325E0000}"/>
    <cellStyle name="Normal 7 2" xfId="10130" xr:uid="{00000000-0005-0000-0000-0000335E0000}"/>
    <cellStyle name="Normal 7 2 10" xfId="26984" xr:uid="{00000000-0005-0000-0000-0000345E0000}"/>
    <cellStyle name="Normal 7 2 11" xfId="27177" xr:uid="{00000000-0005-0000-0000-0000355E0000}"/>
    <cellStyle name="Normal 7 2 12" xfId="27214" xr:uid="{00000000-0005-0000-0000-0000365E0000}"/>
    <cellStyle name="Normal 7 2 13" xfId="27833" xr:uid="{00000000-0005-0000-0000-0000375E0000}"/>
    <cellStyle name="Normal 7 2 2" xfId="20015" xr:uid="{00000000-0005-0000-0000-0000385E0000}"/>
    <cellStyle name="Normal 7 2 2 10" xfId="23550" xr:uid="{00000000-0005-0000-0000-0000395E0000}"/>
    <cellStyle name="Normal 7 2 2 11" xfId="27215" xr:uid="{00000000-0005-0000-0000-00003A5E0000}"/>
    <cellStyle name="Normal 7 2 2 12" xfId="27834" xr:uid="{00000000-0005-0000-0000-00003B5E0000}"/>
    <cellStyle name="Normal 7 2 2 2" xfId="23551" xr:uid="{00000000-0005-0000-0000-00003C5E0000}"/>
    <cellStyle name="Normal 7 2 2 2 2" xfId="23552" xr:uid="{00000000-0005-0000-0000-00003D5E0000}"/>
    <cellStyle name="Normal 7 2 2 2 2 2" xfId="23553" xr:uid="{00000000-0005-0000-0000-00003E5E0000}"/>
    <cellStyle name="Normal 7 2 2 2 2 2 2" xfId="25603" xr:uid="{00000000-0005-0000-0000-00003F5E0000}"/>
    <cellStyle name="Normal 7 2 2 2 2 2 2 2" xfId="25604" xr:uid="{00000000-0005-0000-0000-0000405E0000}"/>
    <cellStyle name="Normal 7 2 2 2 2 2 3" xfId="25605" xr:uid="{00000000-0005-0000-0000-0000415E0000}"/>
    <cellStyle name="Normal 7 2 2 2 2 2 4" xfId="25602" xr:uid="{00000000-0005-0000-0000-0000425E0000}"/>
    <cellStyle name="Normal 7 2 2 2 2 3" xfId="25606" xr:uid="{00000000-0005-0000-0000-0000435E0000}"/>
    <cellStyle name="Normal 7 2 2 2 2 3 2" xfId="25607" xr:uid="{00000000-0005-0000-0000-0000445E0000}"/>
    <cellStyle name="Normal 7 2 2 2 2 4" xfId="25608" xr:uid="{00000000-0005-0000-0000-0000455E0000}"/>
    <cellStyle name="Normal 7 2 2 2 2 5" xfId="25601" xr:uid="{00000000-0005-0000-0000-0000465E0000}"/>
    <cellStyle name="Normal 7 2 2 2 3" xfId="23554" xr:uid="{00000000-0005-0000-0000-0000475E0000}"/>
    <cellStyle name="Normal 7 2 2 2 3 2" xfId="25610" xr:uid="{00000000-0005-0000-0000-0000485E0000}"/>
    <cellStyle name="Normal 7 2 2 2 3 2 2" xfId="25611" xr:uid="{00000000-0005-0000-0000-0000495E0000}"/>
    <cellStyle name="Normal 7 2 2 2 3 3" xfId="25612" xr:uid="{00000000-0005-0000-0000-00004A5E0000}"/>
    <cellStyle name="Normal 7 2 2 2 3 4" xfId="25609" xr:uid="{00000000-0005-0000-0000-00004B5E0000}"/>
    <cellStyle name="Normal 7 2 2 2 4" xfId="25613" xr:uid="{00000000-0005-0000-0000-00004C5E0000}"/>
    <cellStyle name="Normal 7 2 2 2 4 2" xfId="25614" xr:uid="{00000000-0005-0000-0000-00004D5E0000}"/>
    <cellStyle name="Normal 7 2 2 2 5" xfId="25615" xr:uid="{00000000-0005-0000-0000-00004E5E0000}"/>
    <cellStyle name="Normal 7 2 2 2 6" xfId="25600" xr:uid="{00000000-0005-0000-0000-00004F5E0000}"/>
    <cellStyle name="Normal 7 2 2 2 7" xfId="27835" xr:uid="{00000000-0005-0000-0000-0000505E0000}"/>
    <cellStyle name="Normal 7 2 2 3" xfId="23555" xr:uid="{00000000-0005-0000-0000-0000515E0000}"/>
    <cellStyle name="Normal 7 2 2 3 2" xfId="23556" xr:uid="{00000000-0005-0000-0000-0000525E0000}"/>
    <cellStyle name="Normal 7 2 2 3 2 2" xfId="23557" xr:uid="{00000000-0005-0000-0000-0000535E0000}"/>
    <cellStyle name="Normal 7 2 2 3 2 2 2" xfId="25619" xr:uid="{00000000-0005-0000-0000-0000545E0000}"/>
    <cellStyle name="Normal 7 2 2 3 2 2 2 2" xfId="25620" xr:uid="{00000000-0005-0000-0000-0000555E0000}"/>
    <cellStyle name="Normal 7 2 2 3 2 2 3" xfId="25621" xr:uid="{00000000-0005-0000-0000-0000565E0000}"/>
    <cellStyle name="Normal 7 2 2 3 2 2 4" xfId="25618" xr:uid="{00000000-0005-0000-0000-0000575E0000}"/>
    <cellStyle name="Normal 7 2 2 3 2 3" xfId="25622" xr:uid="{00000000-0005-0000-0000-0000585E0000}"/>
    <cellStyle name="Normal 7 2 2 3 2 3 2" xfId="25623" xr:uid="{00000000-0005-0000-0000-0000595E0000}"/>
    <cellStyle name="Normal 7 2 2 3 2 4" xfId="25624" xr:uid="{00000000-0005-0000-0000-00005A5E0000}"/>
    <cellStyle name="Normal 7 2 2 3 2 5" xfId="25617" xr:uid="{00000000-0005-0000-0000-00005B5E0000}"/>
    <cellStyle name="Normal 7 2 2 3 3" xfId="23558" xr:uid="{00000000-0005-0000-0000-00005C5E0000}"/>
    <cellStyle name="Normal 7 2 2 3 3 2" xfId="25626" xr:uid="{00000000-0005-0000-0000-00005D5E0000}"/>
    <cellStyle name="Normal 7 2 2 3 3 2 2" xfId="25627" xr:uid="{00000000-0005-0000-0000-00005E5E0000}"/>
    <cellStyle name="Normal 7 2 2 3 3 3" xfId="25628" xr:uid="{00000000-0005-0000-0000-00005F5E0000}"/>
    <cellStyle name="Normal 7 2 2 3 3 4" xfId="25625" xr:uid="{00000000-0005-0000-0000-0000605E0000}"/>
    <cellStyle name="Normal 7 2 2 3 4" xfId="25629" xr:uid="{00000000-0005-0000-0000-0000615E0000}"/>
    <cellStyle name="Normal 7 2 2 3 4 2" xfId="25630" xr:uid="{00000000-0005-0000-0000-0000625E0000}"/>
    <cellStyle name="Normal 7 2 2 3 5" xfId="25631" xr:uid="{00000000-0005-0000-0000-0000635E0000}"/>
    <cellStyle name="Normal 7 2 2 3 6" xfId="25616" xr:uid="{00000000-0005-0000-0000-0000645E0000}"/>
    <cellStyle name="Normal 7 2 2 3 7" xfId="27836" xr:uid="{00000000-0005-0000-0000-0000655E0000}"/>
    <cellStyle name="Normal 7 2 2 4" xfId="23559" xr:uid="{00000000-0005-0000-0000-0000665E0000}"/>
    <cellStyle name="Normal 7 2 2 4 2" xfId="23560" xr:uid="{00000000-0005-0000-0000-0000675E0000}"/>
    <cellStyle name="Normal 7 2 2 4 2 2" xfId="25634" xr:uid="{00000000-0005-0000-0000-0000685E0000}"/>
    <cellStyle name="Normal 7 2 2 4 2 2 2" xfId="25635" xr:uid="{00000000-0005-0000-0000-0000695E0000}"/>
    <cellStyle name="Normal 7 2 2 4 2 3" xfId="25636" xr:uid="{00000000-0005-0000-0000-00006A5E0000}"/>
    <cellStyle name="Normal 7 2 2 4 2 4" xfId="25633" xr:uid="{00000000-0005-0000-0000-00006B5E0000}"/>
    <cellStyle name="Normal 7 2 2 4 3" xfId="25637" xr:uid="{00000000-0005-0000-0000-00006C5E0000}"/>
    <cellStyle name="Normal 7 2 2 4 3 2" xfId="25638" xr:uid="{00000000-0005-0000-0000-00006D5E0000}"/>
    <cellStyle name="Normal 7 2 2 4 4" xfId="25639" xr:uid="{00000000-0005-0000-0000-00006E5E0000}"/>
    <cellStyle name="Normal 7 2 2 4 5" xfId="25632" xr:uid="{00000000-0005-0000-0000-00006F5E0000}"/>
    <cellStyle name="Normal 7 2 2 4 6" xfId="27837" xr:uid="{00000000-0005-0000-0000-0000705E0000}"/>
    <cellStyle name="Normal 7 2 2 5" xfId="23561" xr:uid="{00000000-0005-0000-0000-0000715E0000}"/>
    <cellStyle name="Normal 7 2 2 5 2" xfId="25641" xr:uid="{00000000-0005-0000-0000-0000725E0000}"/>
    <cellStyle name="Normal 7 2 2 5 2 2" xfId="25642" xr:uid="{00000000-0005-0000-0000-0000735E0000}"/>
    <cellStyle name="Normal 7 2 2 5 3" xfId="25643" xr:uid="{00000000-0005-0000-0000-0000745E0000}"/>
    <cellStyle name="Normal 7 2 2 5 4" xfId="25640" xr:uid="{00000000-0005-0000-0000-0000755E0000}"/>
    <cellStyle name="Normal 7 2 2 5 5" xfId="27838" xr:uid="{00000000-0005-0000-0000-0000765E0000}"/>
    <cellStyle name="Normal 7 2 2 6" xfId="25644" xr:uid="{00000000-0005-0000-0000-0000775E0000}"/>
    <cellStyle name="Normal 7 2 2 6 2" xfId="25645" xr:uid="{00000000-0005-0000-0000-0000785E0000}"/>
    <cellStyle name="Normal 7 2 2 6 3" xfId="27839" xr:uid="{00000000-0005-0000-0000-0000795E0000}"/>
    <cellStyle name="Normal 7 2 2 7" xfId="25646" xr:uid="{00000000-0005-0000-0000-00007A5E0000}"/>
    <cellStyle name="Normal 7 2 2 8" xfId="25599" xr:uid="{00000000-0005-0000-0000-00007B5E0000}"/>
    <cellStyle name="Normal 7 2 2 9" xfId="26985" xr:uid="{00000000-0005-0000-0000-00007C5E0000}"/>
    <cellStyle name="Normal 7 2 3" xfId="16104" xr:uid="{00000000-0005-0000-0000-00007D5E0000}"/>
    <cellStyle name="Normal 7 2 3 2" xfId="23563" xr:uid="{00000000-0005-0000-0000-00007E5E0000}"/>
    <cellStyle name="Normal 7 2 3 2 2" xfId="23564" xr:uid="{00000000-0005-0000-0000-00007F5E0000}"/>
    <cellStyle name="Normal 7 2 3 2 2 2" xfId="25650" xr:uid="{00000000-0005-0000-0000-0000805E0000}"/>
    <cellStyle name="Normal 7 2 3 2 2 2 2" xfId="25651" xr:uid="{00000000-0005-0000-0000-0000815E0000}"/>
    <cellStyle name="Normal 7 2 3 2 2 3" xfId="25652" xr:uid="{00000000-0005-0000-0000-0000825E0000}"/>
    <cellStyle name="Normal 7 2 3 2 2 4" xfId="25649" xr:uid="{00000000-0005-0000-0000-0000835E0000}"/>
    <cellStyle name="Normal 7 2 3 2 3" xfId="25653" xr:uid="{00000000-0005-0000-0000-0000845E0000}"/>
    <cellStyle name="Normal 7 2 3 2 3 2" xfId="25654" xr:uid="{00000000-0005-0000-0000-0000855E0000}"/>
    <cellStyle name="Normal 7 2 3 2 4" xfId="25655" xr:uid="{00000000-0005-0000-0000-0000865E0000}"/>
    <cellStyle name="Normal 7 2 3 2 5" xfId="25648" xr:uid="{00000000-0005-0000-0000-0000875E0000}"/>
    <cellStyle name="Normal 7 2 3 3" xfId="23565" xr:uid="{00000000-0005-0000-0000-0000885E0000}"/>
    <cellStyle name="Normal 7 2 3 3 2" xfId="25657" xr:uid="{00000000-0005-0000-0000-0000895E0000}"/>
    <cellStyle name="Normal 7 2 3 3 2 2" xfId="25658" xr:uid="{00000000-0005-0000-0000-00008A5E0000}"/>
    <cellStyle name="Normal 7 2 3 3 3" xfId="25659" xr:uid="{00000000-0005-0000-0000-00008B5E0000}"/>
    <cellStyle name="Normal 7 2 3 3 4" xfId="25656" xr:uid="{00000000-0005-0000-0000-00008C5E0000}"/>
    <cellStyle name="Normal 7 2 3 4" xfId="25660" xr:uid="{00000000-0005-0000-0000-00008D5E0000}"/>
    <cellStyle name="Normal 7 2 3 4 2" xfId="25661" xr:uid="{00000000-0005-0000-0000-00008E5E0000}"/>
    <cellStyle name="Normal 7 2 3 5" xfId="25662" xr:uid="{00000000-0005-0000-0000-00008F5E0000}"/>
    <cellStyle name="Normal 7 2 3 6" xfId="25647" xr:uid="{00000000-0005-0000-0000-0000905E0000}"/>
    <cellStyle name="Normal 7 2 3 7" xfId="23562" xr:uid="{00000000-0005-0000-0000-0000915E0000}"/>
    <cellStyle name="Normal 7 2 3 8" xfId="27840" xr:uid="{00000000-0005-0000-0000-0000925E0000}"/>
    <cellStyle name="Normal 7 2 4" xfId="20859" xr:uid="{00000000-0005-0000-0000-0000935E0000}"/>
    <cellStyle name="Normal 7 2 4 2" xfId="23567" xr:uid="{00000000-0005-0000-0000-0000945E0000}"/>
    <cellStyle name="Normal 7 2 4 2 2" xfId="23568" xr:uid="{00000000-0005-0000-0000-0000955E0000}"/>
    <cellStyle name="Normal 7 2 4 2 2 2" xfId="25666" xr:uid="{00000000-0005-0000-0000-0000965E0000}"/>
    <cellStyle name="Normal 7 2 4 2 2 2 2" xfId="25667" xr:uid="{00000000-0005-0000-0000-0000975E0000}"/>
    <cellStyle name="Normal 7 2 4 2 2 3" xfId="25668" xr:uid="{00000000-0005-0000-0000-0000985E0000}"/>
    <cellStyle name="Normal 7 2 4 2 2 4" xfId="25665" xr:uid="{00000000-0005-0000-0000-0000995E0000}"/>
    <cellStyle name="Normal 7 2 4 2 3" xfId="25669" xr:uid="{00000000-0005-0000-0000-00009A5E0000}"/>
    <cellStyle name="Normal 7 2 4 2 3 2" xfId="25670" xr:uid="{00000000-0005-0000-0000-00009B5E0000}"/>
    <cellStyle name="Normal 7 2 4 2 4" xfId="25671" xr:uid="{00000000-0005-0000-0000-00009C5E0000}"/>
    <cellStyle name="Normal 7 2 4 2 5" xfId="25664" xr:uid="{00000000-0005-0000-0000-00009D5E0000}"/>
    <cellStyle name="Normal 7 2 4 3" xfId="23569" xr:uid="{00000000-0005-0000-0000-00009E5E0000}"/>
    <cellStyle name="Normal 7 2 4 3 2" xfId="25673" xr:uid="{00000000-0005-0000-0000-00009F5E0000}"/>
    <cellStyle name="Normal 7 2 4 3 2 2" xfId="25674" xr:uid="{00000000-0005-0000-0000-0000A05E0000}"/>
    <cellStyle name="Normal 7 2 4 3 3" xfId="25675" xr:uid="{00000000-0005-0000-0000-0000A15E0000}"/>
    <cellStyle name="Normal 7 2 4 3 4" xfId="25672" xr:uid="{00000000-0005-0000-0000-0000A25E0000}"/>
    <cellStyle name="Normal 7 2 4 4" xfId="25676" xr:uid="{00000000-0005-0000-0000-0000A35E0000}"/>
    <cellStyle name="Normal 7 2 4 4 2" xfId="25677" xr:uid="{00000000-0005-0000-0000-0000A45E0000}"/>
    <cellStyle name="Normal 7 2 4 5" xfId="25678" xr:uid="{00000000-0005-0000-0000-0000A55E0000}"/>
    <cellStyle name="Normal 7 2 4 6" xfId="25663" xr:uid="{00000000-0005-0000-0000-0000A65E0000}"/>
    <cellStyle name="Normal 7 2 4 7" xfId="23566" xr:uid="{00000000-0005-0000-0000-0000A75E0000}"/>
    <cellStyle name="Normal 7 2 4 8" xfId="27841" xr:uid="{00000000-0005-0000-0000-0000A85E0000}"/>
    <cellStyle name="Normal 7 2 5" xfId="23570" xr:uid="{00000000-0005-0000-0000-0000A95E0000}"/>
    <cellStyle name="Normal 7 2 5 2" xfId="23571" xr:uid="{00000000-0005-0000-0000-0000AA5E0000}"/>
    <cellStyle name="Normal 7 2 5 2 2" xfId="25681" xr:uid="{00000000-0005-0000-0000-0000AB5E0000}"/>
    <cellStyle name="Normal 7 2 5 2 2 2" xfId="25682" xr:uid="{00000000-0005-0000-0000-0000AC5E0000}"/>
    <cellStyle name="Normal 7 2 5 2 3" xfId="25683" xr:uid="{00000000-0005-0000-0000-0000AD5E0000}"/>
    <cellStyle name="Normal 7 2 5 2 4" xfId="25680" xr:uid="{00000000-0005-0000-0000-0000AE5E0000}"/>
    <cellStyle name="Normal 7 2 5 3" xfId="25684" xr:uid="{00000000-0005-0000-0000-0000AF5E0000}"/>
    <cellStyle name="Normal 7 2 5 3 2" xfId="25685" xr:uid="{00000000-0005-0000-0000-0000B05E0000}"/>
    <cellStyle name="Normal 7 2 5 4" xfId="25686" xr:uid="{00000000-0005-0000-0000-0000B15E0000}"/>
    <cellStyle name="Normal 7 2 5 5" xfId="25679" xr:uid="{00000000-0005-0000-0000-0000B25E0000}"/>
    <cellStyle name="Normal 7 2 5 6" xfId="27842" xr:uid="{00000000-0005-0000-0000-0000B35E0000}"/>
    <cellStyle name="Normal 7 2 6" xfId="23572" xr:uid="{00000000-0005-0000-0000-0000B45E0000}"/>
    <cellStyle name="Normal 7 2 6 2" xfId="25688" xr:uid="{00000000-0005-0000-0000-0000B55E0000}"/>
    <cellStyle name="Normal 7 2 6 2 2" xfId="25689" xr:uid="{00000000-0005-0000-0000-0000B65E0000}"/>
    <cellStyle name="Normal 7 2 6 3" xfId="25690" xr:uid="{00000000-0005-0000-0000-0000B75E0000}"/>
    <cellStyle name="Normal 7 2 6 4" xfId="25687" xr:uid="{00000000-0005-0000-0000-0000B85E0000}"/>
    <cellStyle name="Normal 7 2 6 5" xfId="27843" xr:uid="{00000000-0005-0000-0000-0000B95E0000}"/>
    <cellStyle name="Normal 7 2 7" xfId="23549" xr:uid="{00000000-0005-0000-0000-0000BA5E0000}"/>
    <cellStyle name="Normal 7 2 7 2" xfId="25692" xr:uid="{00000000-0005-0000-0000-0000BB5E0000}"/>
    <cellStyle name="Normal 7 2 7 3" xfId="25691" xr:uid="{00000000-0005-0000-0000-0000BC5E0000}"/>
    <cellStyle name="Normal 7 2 7 4" xfId="27844" xr:uid="{00000000-0005-0000-0000-0000BD5E0000}"/>
    <cellStyle name="Normal 7 2 8" xfId="25693" xr:uid="{00000000-0005-0000-0000-0000BE5E0000}"/>
    <cellStyle name="Normal 7 2 9" xfId="25598" xr:uid="{00000000-0005-0000-0000-0000BF5E0000}"/>
    <cellStyle name="Normal 7 2_Soportes EFE 1907_Imanol_con fórmulas" xfId="27216" xr:uid="{00000000-0005-0000-0000-0000C05E0000}"/>
    <cellStyle name="Normal 7 3" xfId="10903" xr:uid="{00000000-0005-0000-0000-0000C15E0000}"/>
    <cellStyle name="Normal 7 3 10" xfId="27217" xr:uid="{00000000-0005-0000-0000-0000C25E0000}"/>
    <cellStyle name="Normal 7 3 11" xfId="27845" xr:uid="{00000000-0005-0000-0000-0000C35E0000}"/>
    <cellStyle name="Normal 7 3 2" xfId="23134" xr:uid="{00000000-0005-0000-0000-0000C45E0000}"/>
    <cellStyle name="Normal 7 3 2 2" xfId="23575" xr:uid="{00000000-0005-0000-0000-0000C55E0000}"/>
    <cellStyle name="Normal 7 3 2 2 2" xfId="23576" xr:uid="{00000000-0005-0000-0000-0000C65E0000}"/>
    <cellStyle name="Normal 7 3 2 2 2 2" xfId="25698" xr:uid="{00000000-0005-0000-0000-0000C75E0000}"/>
    <cellStyle name="Normal 7 3 2 2 2 2 2" xfId="25699" xr:uid="{00000000-0005-0000-0000-0000C85E0000}"/>
    <cellStyle name="Normal 7 3 2 2 2 3" xfId="25700" xr:uid="{00000000-0005-0000-0000-0000C95E0000}"/>
    <cellStyle name="Normal 7 3 2 2 2 4" xfId="25697" xr:uid="{00000000-0005-0000-0000-0000CA5E0000}"/>
    <cellStyle name="Normal 7 3 2 2 3" xfId="25701" xr:uid="{00000000-0005-0000-0000-0000CB5E0000}"/>
    <cellStyle name="Normal 7 3 2 2 3 2" xfId="25702" xr:uid="{00000000-0005-0000-0000-0000CC5E0000}"/>
    <cellStyle name="Normal 7 3 2 2 4" xfId="25703" xr:uid="{00000000-0005-0000-0000-0000CD5E0000}"/>
    <cellStyle name="Normal 7 3 2 2 5" xfId="25696" xr:uid="{00000000-0005-0000-0000-0000CE5E0000}"/>
    <cellStyle name="Normal 7 3 2 2 6" xfId="26988" xr:uid="{00000000-0005-0000-0000-0000CF5E0000}"/>
    <cellStyle name="Normal 7 3 2 3" xfId="23577" xr:uid="{00000000-0005-0000-0000-0000D05E0000}"/>
    <cellStyle name="Normal 7 3 2 3 2" xfId="25705" xr:uid="{00000000-0005-0000-0000-0000D15E0000}"/>
    <cellStyle name="Normal 7 3 2 3 2 2" xfId="25706" xr:uid="{00000000-0005-0000-0000-0000D25E0000}"/>
    <cellStyle name="Normal 7 3 2 3 3" xfId="25707" xr:uid="{00000000-0005-0000-0000-0000D35E0000}"/>
    <cellStyle name="Normal 7 3 2 3 4" xfId="25704" xr:uid="{00000000-0005-0000-0000-0000D45E0000}"/>
    <cellStyle name="Normal 7 3 2 4" xfId="25708" xr:uid="{00000000-0005-0000-0000-0000D55E0000}"/>
    <cellStyle name="Normal 7 3 2 4 2" xfId="25709" xr:uid="{00000000-0005-0000-0000-0000D65E0000}"/>
    <cellStyle name="Normal 7 3 2 5" xfId="25710" xr:uid="{00000000-0005-0000-0000-0000D75E0000}"/>
    <cellStyle name="Normal 7 3 2 6" xfId="25695" xr:uid="{00000000-0005-0000-0000-0000D85E0000}"/>
    <cellStyle name="Normal 7 3 2 7" xfId="26987" xr:uid="{00000000-0005-0000-0000-0000D95E0000}"/>
    <cellStyle name="Normal 7 3 2 8" xfId="23574" xr:uid="{00000000-0005-0000-0000-0000DA5E0000}"/>
    <cellStyle name="Normal 7 3 2 9" xfId="27846" xr:uid="{00000000-0005-0000-0000-0000DB5E0000}"/>
    <cellStyle name="Normal 7 3 3" xfId="23578" xr:uid="{00000000-0005-0000-0000-0000DC5E0000}"/>
    <cellStyle name="Normal 7 3 3 2" xfId="23579" xr:uid="{00000000-0005-0000-0000-0000DD5E0000}"/>
    <cellStyle name="Normal 7 3 3 2 2" xfId="23580" xr:uid="{00000000-0005-0000-0000-0000DE5E0000}"/>
    <cellStyle name="Normal 7 3 3 2 2 2" xfId="25714" xr:uid="{00000000-0005-0000-0000-0000DF5E0000}"/>
    <cellStyle name="Normal 7 3 3 2 2 2 2" xfId="25715" xr:uid="{00000000-0005-0000-0000-0000E05E0000}"/>
    <cellStyle name="Normal 7 3 3 2 2 3" xfId="25716" xr:uid="{00000000-0005-0000-0000-0000E15E0000}"/>
    <cellStyle name="Normal 7 3 3 2 2 4" xfId="25713" xr:uid="{00000000-0005-0000-0000-0000E25E0000}"/>
    <cellStyle name="Normal 7 3 3 2 3" xfId="25717" xr:uid="{00000000-0005-0000-0000-0000E35E0000}"/>
    <cellStyle name="Normal 7 3 3 2 3 2" xfId="25718" xr:uid="{00000000-0005-0000-0000-0000E45E0000}"/>
    <cellStyle name="Normal 7 3 3 2 4" xfId="25719" xr:uid="{00000000-0005-0000-0000-0000E55E0000}"/>
    <cellStyle name="Normal 7 3 3 2 5" xfId="25712" xr:uid="{00000000-0005-0000-0000-0000E65E0000}"/>
    <cellStyle name="Normal 7 3 3 3" xfId="23581" xr:uid="{00000000-0005-0000-0000-0000E75E0000}"/>
    <cellStyle name="Normal 7 3 3 3 2" xfId="25721" xr:uid="{00000000-0005-0000-0000-0000E85E0000}"/>
    <cellStyle name="Normal 7 3 3 3 2 2" xfId="25722" xr:uid="{00000000-0005-0000-0000-0000E95E0000}"/>
    <cellStyle name="Normal 7 3 3 3 3" xfId="25723" xr:uid="{00000000-0005-0000-0000-0000EA5E0000}"/>
    <cellStyle name="Normal 7 3 3 3 4" xfId="25720" xr:uid="{00000000-0005-0000-0000-0000EB5E0000}"/>
    <cellStyle name="Normal 7 3 3 4" xfId="25724" xr:uid="{00000000-0005-0000-0000-0000EC5E0000}"/>
    <cellStyle name="Normal 7 3 3 4 2" xfId="25725" xr:uid="{00000000-0005-0000-0000-0000ED5E0000}"/>
    <cellStyle name="Normal 7 3 3 5" xfId="25726" xr:uid="{00000000-0005-0000-0000-0000EE5E0000}"/>
    <cellStyle name="Normal 7 3 3 6" xfId="25711" xr:uid="{00000000-0005-0000-0000-0000EF5E0000}"/>
    <cellStyle name="Normal 7 3 3 7" xfId="26989" xr:uid="{00000000-0005-0000-0000-0000F05E0000}"/>
    <cellStyle name="Normal 7 3 3 8" xfId="27847" xr:uid="{00000000-0005-0000-0000-0000F15E0000}"/>
    <cellStyle name="Normal 7 3 4" xfId="23582" xr:uid="{00000000-0005-0000-0000-0000F25E0000}"/>
    <cellStyle name="Normal 7 3 4 2" xfId="23583" xr:uid="{00000000-0005-0000-0000-0000F35E0000}"/>
    <cellStyle name="Normal 7 3 4 2 2" xfId="25729" xr:uid="{00000000-0005-0000-0000-0000F45E0000}"/>
    <cellStyle name="Normal 7 3 4 2 2 2" xfId="25730" xr:uid="{00000000-0005-0000-0000-0000F55E0000}"/>
    <cellStyle name="Normal 7 3 4 2 3" xfId="25731" xr:uid="{00000000-0005-0000-0000-0000F65E0000}"/>
    <cellStyle name="Normal 7 3 4 2 4" xfId="25728" xr:uid="{00000000-0005-0000-0000-0000F75E0000}"/>
    <cellStyle name="Normal 7 3 4 3" xfId="25732" xr:uid="{00000000-0005-0000-0000-0000F85E0000}"/>
    <cellStyle name="Normal 7 3 4 3 2" xfId="25733" xr:uid="{00000000-0005-0000-0000-0000F95E0000}"/>
    <cellStyle name="Normal 7 3 4 4" xfId="25734" xr:uid="{00000000-0005-0000-0000-0000FA5E0000}"/>
    <cellStyle name="Normal 7 3 4 5" xfId="25727" xr:uid="{00000000-0005-0000-0000-0000FB5E0000}"/>
    <cellStyle name="Normal 7 3 4 6" xfId="26990" xr:uid="{00000000-0005-0000-0000-0000FC5E0000}"/>
    <cellStyle name="Normal 7 3 4 7" xfId="27848" xr:uid="{00000000-0005-0000-0000-0000FD5E0000}"/>
    <cellStyle name="Normal 7 3 5" xfId="23584" xr:uid="{00000000-0005-0000-0000-0000FE5E0000}"/>
    <cellStyle name="Normal 7 3 5 2" xfId="25736" xr:uid="{00000000-0005-0000-0000-0000FF5E0000}"/>
    <cellStyle name="Normal 7 3 5 2 2" xfId="25737" xr:uid="{00000000-0005-0000-0000-0000005F0000}"/>
    <cellStyle name="Normal 7 3 5 3" xfId="25738" xr:uid="{00000000-0005-0000-0000-0000015F0000}"/>
    <cellStyle name="Normal 7 3 5 4" xfId="25735" xr:uid="{00000000-0005-0000-0000-0000025F0000}"/>
    <cellStyle name="Normal 7 3 5 5" xfId="27849" xr:uid="{00000000-0005-0000-0000-0000035F0000}"/>
    <cellStyle name="Normal 7 3 6" xfId="23573" xr:uid="{00000000-0005-0000-0000-0000045F0000}"/>
    <cellStyle name="Normal 7 3 6 2" xfId="25740" xr:uid="{00000000-0005-0000-0000-0000055F0000}"/>
    <cellStyle name="Normal 7 3 6 3" xfId="25739" xr:uid="{00000000-0005-0000-0000-0000065F0000}"/>
    <cellStyle name="Normal 7 3 6 4" xfId="27850" xr:uid="{00000000-0005-0000-0000-0000075F0000}"/>
    <cellStyle name="Normal 7 3 7" xfId="25741" xr:uid="{00000000-0005-0000-0000-0000085F0000}"/>
    <cellStyle name="Normal 7 3 8" xfId="25694" xr:uid="{00000000-0005-0000-0000-0000095F0000}"/>
    <cellStyle name="Normal 7 3 9" xfId="26986" xr:uid="{00000000-0005-0000-0000-00000A5F0000}"/>
    <cellStyle name="Normal 7 4" xfId="12834" xr:uid="{00000000-0005-0000-0000-00000B5F0000}"/>
    <cellStyle name="Normal 7 4 2" xfId="23586" xr:uid="{00000000-0005-0000-0000-00000C5F0000}"/>
    <cellStyle name="Normal 7 4 2 2" xfId="23587" xr:uid="{00000000-0005-0000-0000-00000D5F0000}"/>
    <cellStyle name="Normal 7 4 2 2 2" xfId="25745" xr:uid="{00000000-0005-0000-0000-00000E5F0000}"/>
    <cellStyle name="Normal 7 4 2 2 2 2" xfId="25746" xr:uid="{00000000-0005-0000-0000-00000F5F0000}"/>
    <cellStyle name="Normal 7 4 2 2 3" xfId="25747" xr:uid="{00000000-0005-0000-0000-0000105F0000}"/>
    <cellStyle name="Normal 7 4 2 2 4" xfId="25744" xr:uid="{00000000-0005-0000-0000-0000115F0000}"/>
    <cellStyle name="Normal 7 4 2 2 5" xfId="26993" xr:uid="{00000000-0005-0000-0000-0000125F0000}"/>
    <cellStyle name="Normal 7 4 2 3" xfId="25748" xr:uid="{00000000-0005-0000-0000-0000135F0000}"/>
    <cellStyle name="Normal 7 4 2 3 2" xfId="25749" xr:uid="{00000000-0005-0000-0000-0000145F0000}"/>
    <cellStyle name="Normal 7 4 2 4" xfId="25750" xr:uid="{00000000-0005-0000-0000-0000155F0000}"/>
    <cellStyle name="Normal 7 4 2 5" xfId="25743" xr:uid="{00000000-0005-0000-0000-0000165F0000}"/>
    <cellStyle name="Normal 7 4 2 6" xfId="26992" xr:uid="{00000000-0005-0000-0000-0000175F0000}"/>
    <cellStyle name="Normal 7 4 2 7" xfId="27851" xr:uid="{00000000-0005-0000-0000-0000185F0000}"/>
    <cellStyle name="Normal 7 4 3" xfId="23588" xr:uid="{00000000-0005-0000-0000-0000195F0000}"/>
    <cellStyle name="Normal 7 4 3 2" xfId="25752" xr:uid="{00000000-0005-0000-0000-00001A5F0000}"/>
    <cellStyle name="Normal 7 4 3 2 2" xfId="25753" xr:uid="{00000000-0005-0000-0000-00001B5F0000}"/>
    <cellStyle name="Normal 7 4 3 3" xfId="25754" xr:uid="{00000000-0005-0000-0000-00001C5F0000}"/>
    <cellStyle name="Normal 7 4 3 4" xfId="25751" xr:uid="{00000000-0005-0000-0000-00001D5F0000}"/>
    <cellStyle name="Normal 7 4 3 5" xfId="26994" xr:uid="{00000000-0005-0000-0000-00001E5F0000}"/>
    <cellStyle name="Normal 7 4 4" xfId="25755" xr:uid="{00000000-0005-0000-0000-00001F5F0000}"/>
    <cellStyle name="Normal 7 4 4 2" xfId="25756" xr:uid="{00000000-0005-0000-0000-0000205F0000}"/>
    <cellStyle name="Normal 7 4 5" xfId="25757" xr:uid="{00000000-0005-0000-0000-0000215F0000}"/>
    <cellStyle name="Normal 7 4 6" xfId="25742" xr:uid="{00000000-0005-0000-0000-0000225F0000}"/>
    <cellStyle name="Normal 7 4 7" xfId="26991" xr:uid="{00000000-0005-0000-0000-0000235F0000}"/>
    <cellStyle name="Normal 7 4 8" xfId="23585" xr:uid="{00000000-0005-0000-0000-0000245F0000}"/>
    <cellStyle name="Normal 7 5" xfId="23589" xr:uid="{00000000-0005-0000-0000-0000255F0000}"/>
    <cellStyle name="Normal 7 5 2" xfId="23590" xr:uid="{00000000-0005-0000-0000-0000265F0000}"/>
    <cellStyle name="Normal 7 5 2 2" xfId="23591" xr:uid="{00000000-0005-0000-0000-0000275F0000}"/>
    <cellStyle name="Normal 7 5 2 2 2" xfId="25761" xr:uid="{00000000-0005-0000-0000-0000285F0000}"/>
    <cellStyle name="Normal 7 5 2 2 2 2" xfId="25762" xr:uid="{00000000-0005-0000-0000-0000295F0000}"/>
    <cellStyle name="Normal 7 5 2 2 3" xfId="25763" xr:uid="{00000000-0005-0000-0000-00002A5F0000}"/>
    <cellStyle name="Normal 7 5 2 2 4" xfId="25760" xr:uid="{00000000-0005-0000-0000-00002B5F0000}"/>
    <cellStyle name="Normal 7 5 2 3" xfId="25764" xr:uid="{00000000-0005-0000-0000-00002C5F0000}"/>
    <cellStyle name="Normal 7 5 2 3 2" xfId="25765" xr:uid="{00000000-0005-0000-0000-00002D5F0000}"/>
    <cellStyle name="Normal 7 5 2 4" xfId="25766" xr:uid="{00000000-0005-0000-0000-00002E5F0000}"/>
    <cellStyle name="Normal 7 5 2 5" xfId="25759" xr:uid="{00000000-0005-0000-0000-00002F5F0000}"/>
    <cellStyle name="Normal 7 5 3" xfId="23592" xr:uid="{00000000-0005-0000-0000-0000305F0000}"/>
    <cellStyle name="Normal 7 5 3 2" xfId="25768" xr:uid="{00000000-0005-0000-0000-0000315F0000}"/>
    <cellStyle name="Normal 7 5 3 2 2" xfId="25769" xr:uid="{00000000-0005-0000-0000-0000325F0000}"/>
    <cellStyle name="Normal 7 5 3 3" xfId="25770" xr:uid="{00000000-0005-0000-0000-0000335F0000}"/>
    <cellStyle name="Normal 7 5 3 4" xfId="25767" xr:uid="{00000000-0005-0000-0000-0000345F0000}"/>
    <cellStyle name="Normal 7 5 4" xfId="25771" xr:uid="{00000000-0005-0000-0000-0000355F0000}"/>
    <cellStyle name="Normal 7 5 4 2" xfId="25772" xr:uid="{00000000-0005-0000-0000-0000365F0000}"/>
    <cellStyle name="Normal 7 5 5" xfId="25773" xr:uid="{00000000-0005-0000-0000-0000375F0000}"/>
    <cellStyle name="Normal 7 5 6" xfId="25758" xr:uid="{00000000-0005-0000-0000-0000385F0000}"/>
    <cellStyle name="Normal 7 5 7" xfId="26995" xr:uid="{00000000-0005-0000-0000-0000395F0000}"/>
    <cellStyle name="Normal 7 5 8" xfId="27852" xr:uid="{00000000-0005-0000-0000-00003A5F0000}"/>
    <cellStyle name="Normal 7 6" xfId="23593" xr:uid="{00000000-0005-0000-0000-00003B5F0000}"/>
    <cellStyle name="Normal 7 6 2" xfId="23594" xr:uid="{00000000-0005-0000-0000-00003C5F0000}"/>
    <cellStyle name="Normal 7 6 2 2" xfId="25776" xr:uid="{00000000-0005-0000-0000-00003D5F0000}"/>
    <cellStyle name="Normal 7 6 2 2 2" xfId="25777" xr:uid="{00000000-0005-0000-0000-00003E5F0000}"/>
    <cellStyle name="Normal 7 6 2 3" xfId="25778" xr:uid="{00000000-0005-0000-0000-00003F5F0000}"/>
    <cellStyle name="Normal 7 6 2 4" xfId="25775" xr:uid="{00000000-0005-0000-0000-0000405F0000}"/>
    <cellStyle name="Normal 7 6 3" xfId="25779" xr:uid="{00000000-0005-0000-0000-0000415F0000}"/>
    <cellStyle name="Normal 7 6 3 2" xfId="25780" xr:uid="{00000000-0005-0000-0000-0000425F0000}"/>
    <cellStyle name="Normal 7 6 4" xfId="25781" xr:uid="{00000000-0005-0000-0000-0000435F0000}"/>
    <cellStyle name="Normal 7 6 5" xfId="25774" xr:uid="{00000000-0005-0000-0000-0000445F0000}"/>
    <cellStyle name="Normal 7 6 6" xfId="27853" xr:uid="{00000000-0005-0000-0000-0000455F0000}"/>
    <cellStyle name="Normal 7 7" xfId="23595" xr:uid="{00000000-0005-0000-0000-0000465F0000}"/>
    <cellStyle name="Normal 7 7 2" xfId="25783" xr:uid="{00000000-0005-0000-0000-0000475F0000}"/>
    <cellStyle name="Normal 7 7 2 2" xfId="25784" xr:uid="{00000000-0005-0000-0000-0000485F0000}"/>
    <cellStyle name="Normal 7 7 3" xfId="25785" xr:uid="{00000000-0005-0000-0000-0000495F0000}"/>
    <cellStyle name="Normal 7 7 4" xfId="25782" xr:uid="{00000000-0005-0000-0000-00004A5F0000}"/>
    <cellStyle name="Normal 7 7 5" xfId="27854" xr:uid="{00000000-0005-0000-0000-00004B5F0000}"/>
    <cellStyle name="Normal 7 8" xfId="23548" xr:uid="{00000000-0005-0000-0000-00004C5F0000}"/>
    <cellStyle name="Normal 7 8 2" xfId="25787" xr:uid="{00000000-0005-0000-0000-00004D5F0000}"/>
    <cellStyle name="Normal 7 8 3" xfId="25786" xr:uid="{00000000-0005-0000-0000-00004E5F0000}"/>
    <cellStyle name="Normal 7 8 4" xfId="27855" xr:uid="{00000000-0005-0000-0000-00004F5F0000}"/>
    <cellStyle name="Normal 7 9" xfId="25788" xr:uid="{00000000-0005-0000-0000-0000505F0000}"/>
    <cellStyle name="Normal 7 9 2" xfId="27856" xr:uid="{00000000-0005-0000-0000-0000515F0000}"/>
    <cellStyle name="Normal 7_EGM-PGD (Diario Qué!)" xfId="24443" xr:uid="{00000000-0005-0000-0000-0000525F0000}"/>
    <cellStyle name="Normal 70" xfId="20689" xr:uid="{00000000-0005-0000-0000-0000535F0000}"/>
    <cellStyle name="Normal 70 2" xfId="23135" xr:uid="{00000000-0005-0000-0000-0000545F0000}"/>
    <cellStyle name="Normal 70 3" xfId="26996" xr:uid="{00000000-0005-0000-0000-0000555F0000}"/>
    <cellStyle name="Normal 71" xfId="20690" xr:uid="{00000000-0005-0000-0000-0000565F0000}"/>
    <cellStyle name="Normal 71 2" xfId="23136" xr:uid="{00000000-0005-0000-0000-0000575F0000}"/>
    <cellStyle name="Normal 71 3" xfId="26997" xr:uid="{00000000-0005-0000-0000-0000585F0000}"/>
    <cellStyle name="Normal 72" xfId="20691" xr:uid="{00000000-0005-0000-0000-0000595F0000}"/>
    <cellStyle name="Normal 72 2" xfId="23137" xr:uid="{00000000-0005-0000-0000-00005A5F0000}"/>
    <cellStyle name="Normal 72 3" xfId="26998" xr:uid="{00000000-0005-0000-0000-00005B5F0000}"/>
    <cellStyle name="Normal 73" xfId="20692" xr:uid="{00000000-0005-0000-0000-00005C5F0000}"/>
    <cellStyle name="Normal 73 2" xfId="23138" xr:uid="{00000000-0005-0000-0000-00005D5F0000}"/>
    <cellStyle name="Normal 73 3" xfId="26999" xr:uid="{00000000-0005-0000-0000-00005E5F0000}"/>
    <cellStyle name="Normal 74" xfId="20693" xr:uid="{00000000-0005-0000-0000-00005F5F0000}"/>
    <cellStyle name="Normal 74 2" xfId="23139" xr:uid="{00000000-0005-0000-0000-0000605F0000}"/>
    <cellStyle name="Normal 74 3" xfId="27000" xr:uid="{00000000-0005-0000-0000-0000615F0000}"/>
    <cellStyle name="Normal 75" xfId="20694" xr:uid="{00000000-0005-0000-0000-0000625F0000}"/>
    <cellStyle name="Normal 75 2" xfId="23140" xr:uid="{00000000-0005-0000-0000-0000635F0000}"/>
    <cellStyle name="Normal 75 3" xfId="27001" xr:uid="{00000000-0005-0000-0000-0000645F0000}"/>
    <cellStyle name="Normal 76" xfId="20695" xr:uid="{00000000-0005-0000-0000-0000655F0000}"/>
    <cellStyle name="Normal 76 2" xfId="23141" xr:uid="{00000000-0005-0000-0000-0000665F0000}"/>
    <cellStyle name="Normal 76 3" xfId="27002" xr:uid="{00000000-0005-0000-0000-0000675F0000}"/>
    <cellStyle name="Normal 77" xfId="20696" xr:uid="{00000000-0005-0000-0000-0000685F0000}"/>
    <cellStyle name="Normal 77 2" xfId="23142" xr:uid="{00000000-0005-0000-0000-0000695F0000}"/>
    <cellStyle name="Normal 77 3" xfId="27003" xr:uid="{00000000-0005-0000-0000-00006A5F0000}"/>
    <cellStyle name="Normal 78" xfId="20697" xr:uid="{00000000-0005-0000-0000-00006B5F0000}"/>
    <cellStyle name="Normal 78 2" xfId="23143" xr:uid="{00000000-0005-0000-0000-00006C5F0000}"/>
    <cellStyle name="Normal 78 3" xfId="27004" xr:uid="{00000000-0005-0000-0000-00006D5F0000}"/>
    <cellStyle name="Normal 79" xfId="20698" xr:uid="{00000000-0005-0000-0000-00006E5F0000}"/>
    <cellStyle name="Normal 79 2" xfId="23144" xr:uid="{00000000-0005-0000-0000-00006F5F0000}"/>
    <cellStyle name="Normal 79 3" xfId="27005" xr:uid="{00000000-0005-0000-0000-0000705F0000}"/>
    <cellStyle name="Normal 8" xfId="3" xr:uid="{00000000-0005-0000-0000-0000715F0000}"/>
    <cellStyle name="Normal 8 10" xfId="25789" xr:uid="{00000000-0005-0000-0000-0000725F0000}"/>
    <cellStyle name="Normal 8 10 2" xfId="27857" xr:uid="{00000000-0005-0000-0000-0000735F0000}"/>
    <cellStyle name="Normal 8 11" xfId="27858" xr:uid="{00000000-0005-0000-0000-0000745F0000}"/>
    <cellStyle name="Normal 8 12" xfId="10131" xr:uid="{00000000-0005-0000-0000-0000755F0000}"/>
    <cellStyle name="Normal 8 2" xfId="10904" xr:uid="{00000000-0005-0000-0000-0000765F0000}"/>
    <cellStyle name="Normal 8 2 10" xfId="27006" xr:uid="{00000000-0005-0000-0000-0000775F0000}"/>
    <cellStyle name="Normal 8 2 2" xfId="17360" xr:uid="{00000000-0005-0000-0000-0000785F0000}"/>
    <cellStyle name="Normal 8 2 2 10" xfId="23598" xr:uid="{00000000-0005-0000-0000-0000795F0000}"/>
    <cellStyle name="Normal 8 2 2 11" xfId="27859" xr:uid="{00000000-0005-0000-0000-00007A5F0000}"/>
    <cellStyle name="Normal 8 2 2 2" xfId="23599" xr:uid="{00000000-0005-0000-0000-00007B5F0000}"/>
    <cellStyle name="Normal 8 2 2 2 2" xfId="23600" xr:uid="{00000000-0005-0000-0000-00007C5F0000}"/>
    <cellStyle name="Normal 8 2 2 2 2 2" xfId="23601" xr:uid="{00000000-0005-0000-0000-00007D5F0000}"/>
    <cellStyle name="Normal 8 2 2 2 2 2 2" xfId="25795" xr:uid="{00000000-0005-0000-0000-00007E5F0000}"/>
    <cellStyle name="Normal 8 2 2 2 2 2 2 2" xfId="25796" xr:uid="{00000000-0005-0000-0000-00007F5F0000}"/>
    <cellStyle name="Normal 8 2 2 2 2 2 3" xfId="25797" xr:uid="{00000000-0005-0000-0000-0000805F0000}"/>
    <cellStyle name="Normal 8 2 2 2 2 2 4" xfId="25794" xr:uid="{00000000-0005-0000-0000-0000815F0000}"/>
    <cellStyle name="Normal 8 2 2 2 2 3" xfId="25798" xr:uid="{00000000-0005-0000-0000-0000825F0000}"/>
    <cellStyle name="Normal 8 2 2 2 2 3 2" xfId="25799" xr:uid="{00000000-0005-0000-0000-0000835F0000}"/>
    <cellStyle name="Normal 8 2 2 2 2 4" xfId="25800" xr:uid="{00000000-0005-0000-0000-0000845F0000}"/>
    <cellStyle name="Normal 8 2 2 2 2 5" xfId="25793" xr:uid="{00000000-0005-0000-0000-0000855F0000}"/>
    <cellStyle name="Normal 8 2 2 2 3" xfId="23602" xr:uid="{00000000-0005-0000-0000-0000865F0000}"/>
    <cellStyle name="Normal 8 2 2 2 3 2" xfId="25802" xr:uid="{00000000-0005-0000-0000-0000875F0000}"/>
    <cellStyle name="Normal 8 2 2 2 3 2 2" xfId="25803" xr:uid="{00000000-0005-0000-0000-0000885F0000}"/>
    <cellStyle name="Normal 8 2 2 2 3 3" xfId="25804" xr:uid="{00000000-0005-0000-0000-0000895F0000}"/>
    <cellStyle name="Normal 8 2 2 2 3 4" xfId="25801" xr:uid="{00000000-0005-0000-0000-00008A5F0000}"/>
    <cellStyle name="Normal 8 2 2 2 4" xfId="25805" xr:uid="{00000000-0005-0000-0000-00008B5F0000}"/>
    <cellStyle name="Normal 8 2 2 2 4 2" xfId="25806" xr:uid="{00000000-0005-0000-0000-00008C5F0000}"/>
    <cellStyle name="Normal 8 2 2 2 5" xfId="25807" xr:uid="{00000000-0005-0000-0000-00008D5F0000}"/>
    <cellStyle name="Normal 8 2 2 2 6" xfId="25792" xr:uid="{00000000-0005-0000-0000-00008E5F0000}"/>
    <cellStyle name="Normal 8 2 2 3" xfId="23603" xr:uid="{00000000-0005-0000-0000-00008F5F0000}"/>
    <cellStyle name="Normal 8 2 2 3 2" xfId="23604" xr:uid="{00000000-0005-0000-0000-0000905F0000}"/>
    <cellStyle name="Normal 8 2 2 3 2 2" xfId="23605" xr:uid="{00000000-0005-0000-0000-0000915F0000}"/>
    <cellStyle name="Normal 8 2 2 3 2 2 2" xfId="25811" xr:uid="{00000000-0005-0000-0000-0000925F0000}"/>
    <cellStyle name="Normal 8 2 2 3 2 2 2 2" xfId="25812" xr:uid="{00000000-0005-0000-0000-0000935F0000}"/>
    <cellStyle name="Normal 8 2 2 3 2 2 3" xfId="25813" xr:uid="{00000000-0005-0000-0000-0000945F0000}"/>
    <cellStyle name="Normal 8 2 2 3 2 2 4" xfId="25810" xr:uid="{00000000-0005-0000-0000-0000955F0000}"/>
    <cellStyle name="Normal 8 2 2 3 2 3" xfId="25814" xr:uid="{00000000-0005-0000-0000-0000965F0000}"/>
    <cellStyle name="Normal 8 2 2 3 2 3 2" xfId="25815" xr:uid="{00000000-0005-0000-0000-0000975F0000}"/>
    <cellStyle name="Normal 8 2 2 3 2 4" xfId="25816" xr:uid="{00000000-0005-0000-0000-0000985F0000}"/>
    <cellStyle name="Normal 8 2 2 3 2 5" xfId="25809" xr:uid="{00000000-0005-0000-0000-0000995F0000}"/>
    <cellStyle name="Normal 8 2 2 3 3" xfId="23606" xr:uid="{00000000-0005-0000-0000-00009A5F0000}"/>
    <cellStyle name="Normal 8 2 2 3 3 2" xfId="25818" xr:uid="{00000000-0005-0000-0000-00009B5F0000}"/>
    <cellStyle name="Normal 8 2 2 3 3 2 2" xfId="25819" xr:uid="{00000000-0005-0000-0000-00009C5F0000}"/>
    <cellStyle name="Normal 8 2 2 3 3 3" xfId="25820" xr:uid="{00000000-0005-0000-0000-00009D5F0000}"/>
    <cellStyle name="Normal 8 2 2 3 3 4" xfId="25817" xr:uid="{00000000-0005-0000-0000-00009E5F0000}"/>
    <cellStyle name="Normal 8 2 2 3 4" xfId="25821" xr:uid="{00000000-0005-0000-0000-00009F5F0000}"/>
    <cellStyle name="Normal 8 2 2 3 4 2" xfId="25822" xr:uid="{00000000-0005-0000-0000-0000A05F0000}"/>
    <cellStyle name="Normal 8 2 2 3 5" xfId="25823" xr:uid="{00000000-0005-0000-0000-0000A15F0000}"/>
    <cellStyle name="Normal 8 2 2 3 6" xfId="25808" xr:uid="{00000000-0005-0000-0000-0000A25F0000}"/>
    <cellStyle name="Normal 8 2 2 4" xfId="23607" xr:uid="{00000000-0005-0000-0000-0000A35F0000}"/>
    <cellStyle name="Normal 8 2 2 4 2" xfId="23608" xr:uid="{00000000-0005-0000-0000-0000A45F0000}"/>
    <cellStyle name="Normal 8 2 2 4 2 2" xfId="25826" xr:uid="{00000000-0005-0000-0000-0000A55F0000}"/>
    <cellStyle name="Normal 8 2 2 4 2 2 2" xfId="25827" xr:uid="{00000000-0005-0000-0000-0000A65F0000}"/>
    <cellStyle name="Normal 8 2 2 4 2 3" xfId="25828" xr:uid="{00000000-0005-0000-0000-0000A75F0000}"/>
    <cellStyle name="Normal 8 2 2 4 2 4" xfId="25825" xr:uid="{00000000-0005-0000-0000-0000A85F0000}"/>
    <cellStyle name="Normal 8 2 2 4 3" xfId="25829" xr:uid="{00000000-0005-0000-0000-0000A95F0000}"/>
    <cellStyle name="Normal 8 2 2 4 3 2" xfId="25830" xr:uid="{00000000-0005-0000-0000-0000AA5F0000}"/>
    <cellStyle name="Normal 8 2 2 4 4" xfId="25831" xr:uid="{00000000-0005-0000-0000-0000AB5F0000}"/>
    <cellStyle name="Normal 8 2 2 4 5" xfId="25824" xr:uid="{00000000-0005-0000-0000-0000AC5F0000}"/>
    <cellStyle name="Normal 8 2 2 5" xfId="23609" xr:uid="{00000000-0005-0000-0000-0000AD5F0000}"/>
    <cellStyle name="Normal 8 2 2 5 2" xfId="25833" xr:uid="{00000000-0005-0000-0000-0000AE5F0000}"/>
    <cellStyle name="Normal 8 2 2 5 2 2" xfId="25834" xr:uid="{00000000-0005-0000-0000-0000AF5F0000}"/>
    <cellStyle name="Normal 8 2 2 5 3" xfId="25835" xr:uid="{00000000-0005-0000-0000-0000B05F0000}"/>
    <cellStyle name="Normal 8 2 2 5 4" xfId="25832" xr:uid="{00000000-0005-0000-0000-0000B15F0000}"/>
    <cellStyle name="Normal 8 2 2 6" xfId="25836" xr:uid="{00000000-0005-0000-0000-0000B25F0000}"/>
    <cellStyle name="Normal 8 2 2 6 2" xfId="25837" xr:uid="{00000000-0005-0000-0000-0000B35F0000}"/>
    <cellStyle name="Normal 8 2 2 7" xfId="25838" xr:uid="{00000000-0005-0000-0000-0000B45F0000}"/>
    <cellStyle name="Normal 8 2 2 8" xfId="25791" xr:uid="{00000000-0005-0000-0000-0000B55F0000}"/>
    <cellStyle name="Normal 8 2 2 9" xfId="27007" xr:uid="{00000000-0005-0000-0000-0000B65F0000}"/>
    <cellStyle name="Normal 8 2 3" xfId="20860" xr:uid="{00000000-0005-0000-0000-0000B75F0000}"/>
    <cellStyle name="Normal 8 2 3 2" xfId="23611" xr:uid="{00000000-0005-0000-0000-0000B85F0000}"/>
    <cellStyle name="Normal 8 2 3 2 2" xfId="23612" xr:uid="{00000000-0005-0000-0000-0000B95F0000}"/>
    <cellStyle name="Normal 8 2 3 2 2 2" xfId="25842" xr:uid="{00000000-0005-0000-0000-0000BA5F0000}"/>
    <cellStyle name="Normal 8 2 3 2 2 2 2" xfId="25843" xr:uid="{00000000-0005-0000-0000-0000BB5F0000}"/>
    <cellStyle name="Normal 8 2 3 2 2 3" xfId="25844" xr:uid="{00000000-0005-0000-0000-0000BC5F0000}"/>
    <cellStyle name="Normal 8 2 3 2 2 4" xfId="25841" xr:uid="{00000000-0005-0000-0000-0000BD5F0000}"/>
    <cellStyle name="Normal 8 2 3 2 3" xfId="25845" xr:uid="{00000000-0005-0000-0000-0000BE5F0000}"/>
    <cellStyle name="Normal 8 2 3 2 3 2" xfId="25846" xr:uid="{00000000-0005-0000-0000-0000BF5F0000}"/>
    <cellStyle name="Normal 8 2 3 2 4" xfId="25847" xr:uid="{00000000-0005-0000-0000-0000C05F0000}"/>
    <cellStyle name="Normal 8 2 3 2 5" xfId="25840" xr:uid="{00000000-0005-0000-0000-0000C15F0000}"/>
    <cellStyle name="Normal 8 2 3 3" xfId="23613" xr:uid="{00000000-0005-0000-0000-0000C25F0000}"/>
    <cellStyle name="Normal 8 2 3 3 2" xfId="25849" xr:uid="{00000000-0005-0000-0000-0000C35F0000}"/>
    <cellStyle name="Normal 8 2 3 3 2 2" xfId="25850" xr:uid="{00000000-0005-0000-0000-0000C45F0000}"/>
    <cellStyle name="Normal 8 2 3 3 3" xfId="25851" xr:uid="{00000000-0005-0000-0000-0000C55F0000}"/>
    <cellStyle name="Normal 8 2 3 3 4" xfId="25848" xr:uid="{00000000-0005-0000-0000-0000C65F0000}"/>
    <cellStyle name="Normal 8 2 3 4" xfId="25852" xr:uid="{00000000-0005-0000-0000-0000C75F0000}"/>
    <cellStyle name="Normal 8 2 3 4 2" xfId="25853" xr:uid="{00000000-0005-0000-0000-0000C85F0000}"/>
    <cellStyle name="Normal 8 2 3 5" xfId="25854" xr:uid="{00000000-0005-0000-0000-0000C95F0000}"/>
    <cellStyle name="Normal 8 2 3 6" xfId="25839" xr:uid="{00000000-0005-0000-0000-0000CA5F0000}"/>
    <cellStyle name="Normal 8 2 3 7" xfId="23610" xr:uid="{00000000-0005-0000-0000-0000CB5F0000}"/>
    <cellStyle name="Normal 8 2 3 8" xfId="27130" xr:uid="{00000000-0005-0000-0000-0000CC5F0000}"/>
    <cellStyle name="Normal 8 2 3 9" xfId="27860" xr:uid="{00000000-0005-0000-0000-0000CD5F0000}"/>
    <cellStyle name="Normal 8 2 4" xfId="23614" xr:uid="{00000000-0005-0000-0000-0000CE5F0000}"/>
    <cellStyle name="Normal 8 2 4 2" xfId="23615" xr:uid="{00000000-0005-0000-0000-0000CF5F0000}"/>
    <cellStyle name="Normal 8 2 4 2 2" xfId="23616" xr:uid="{00000000-0005-0000-0000-0000D05F0000}"/>
    <cellStyle name="Normal 8 2 4 2 2 2" xfId="25858" xr:uid="{00000000-0005-0000-0000-0000D15F0000}"/>
    <cellStyle name="Normal 8 2 4 2 2 2 2" xfId="25859" xr:uid="{00000000-0005-0000-0000-0000D25F0000}"/>
    <cellStyle name="Normal 8 2 4 2 2 3" xfId="25860" xr:uid="{00000000-0005-0000-0000-0000D35F0000}"/>
    <cellStyle name="Normal 8 2 4 2 2 4" xfId="25857" xr:uid="{00000000-0005-0000-0000-0000D45F0000}"/>
    <cellStyle name="Normal 8 2 4 2 3" xfId="25861" xr:uid="{00000000-0005-0000-0000-0000D55F0000}"/>
    <cellStyle name="Normal 8 2 4 2 3 2" xfId="25862" xr:uid="{00000000-0005-0000-0000-0000D65F0000}"/>
    <cellStyle name="Normal 8 2 4 2 4" xfId="25863" xr:uid="{00000000-0005-0000-0000-0000D75F0000}"/>
    <cellStyle name="Normal 8 2 4 2 5" xfId="25856" xr:uid="{00000000-0005-0000-0000-0000D85F0000}"/>
    <cellStyle name="Normal 8 2 4 3" xfId="23617" xr:uid="{00000000-0005-0000-0000-0000D95F0000}"/>
    <cellStyle name="Normal 8 2 4 3 2" xfId="25865" xr:uid="{00000000-0005-0000-0000-0000DA5F0000}"/>
    <cellStyle name="Normal 8 2 4 3 2 2" xfId="25866" xr:uid="{00000000-0005-0000-0000-0000DB5F0000}"/>
    <cellStyle name="Normal 8 2 4 3 3" xfId="25867" xr:uid="{00000000-0005-0000-0000-0000DC5F0000}"/>
    <cellStyle name="Normal 8 2 4 3 4" xfId="25864" xr:uid="{00000000-0005-0000-0000-0000DD5F0000}"/>
    <cellStyle name="Normal 8 2 4 4" xfId="25868" xr:uid="{00000000-0005-0000-0000-0000DE5F0000}"/>
    <cellStyle name="Normal 8 2 4 4 2" xfId="25869" xr:uid="{00000000-0005-0000-0000-0000DF5F0000}"/>
    <cellStyle name="Normal 8 2 4 5" xfId="25870" xr:uid="{00000000-0005-0000-0000-0000E05F0000}"/>
    <cellStyle name="Normal 8 2 4 6" xfId="25855" xr:uid="{00000000-0005-0000-0000-0000E15F0000}"/>
    <cellStyle name="Normal 8 2 5" xfId="23618" xr:uid="{00000000-0005-0000-0000-0000E25F0000}"/>
    <cellStyle name="Normal 8 2 5 2" xfId="23619" xr:uid="{00000000-0005-0000-0000-0000E35F0000}"/>
    <cellStyle name="Normal 8 2 5 2 2" xfId="25873" xr:uid="{00000000-0005-0000-0000-0000E45F0000}"/>
    <cellStyle name="Normal 8 2 5 2 2 2" xfId="25874" xr:uid="{00000000-0005-0000-0000-0000E55F0000}"/>
    <cellStyle name="Normal 8 2 5 2 3" xfId="25875" xr:uid="{00000000-0005-0000-0000-0000E65F0000}"/>
    <cellStyle name="Normal 8 2 5 2 4" xfId="25872" xr:uid="{00000000-0005-0000-0000-0000E75F0000}"/>
    <cellStyle name="Normal 8 2 5 3" xfId="25876" xr:uid="{00000000-0005-0000-0000-0000E85F0000}"/>
    <cellStyle name="Normal 8 2 5 3 2" xfId="25877" xr:uid="{00000000-0005-0000-0000-0000E95F0000}"/>
    <cellStyle name="Normal 8 2 5 4" xfId="25878" xr:uid="{00000000-0005-0000-0000-0000EA5F0000}"/>
    <cellStyle name="Normal 8 2 5 5" xfId="25871" xr:uid="{00000000-0005-0000-0000-0000EB5F0000}"/>
    <cellStyle name="Normal 8 2 6" xfId="23620" xr:uid="{00000000-0005-0000-0000-0000EC5F0000}"/>
    <cellStyle name="Normal 8 2 6 2" xfId="25880" xr:uid="{00000000-0005-0000-0000-0000ED5F0000}"/>
    <cellStyle name="Normal 8 2 6 2 2" xfId="25881" xr:uid="{00000000-0005-0000-0000-0000EE5F0000}"/>
    <cellStyle name="Normal 8 2 6 3" xfId="25882" xr:uid="{00000000-0005-0000-0000-0000EF5F0000}"/>
    <cellStyle name="Normal 8 2 6 4" xfId="25879" xr:uid="{00000000-0005-0000-0000-0000F05F0000}"/>
    <cellStyle name="Normal 8 2 7" xfId="23597" xr:uid="{00000000-0005-0000-0000-0000F15F0000}"/>
    <cellStyle name="Normal 8 2 7 2" xfId="25884" xr:uid="{00000000-0005-0000-0000-0000F25F0000}"/>
    <cellStyle name="Normal 8 2 7 3" xfId="25883" xr:uid="{00000000-0005-0000-0000-0000F35F0000}"/>
    <cellStyle name="Normal 8 2 8" xfId="25885" xr:uid="{00000000-0005-0000-0000-0000F45F0000}"/>
    <cellStyle name="Normal 8 2 9" xfId="25790" xr:uid="{00000000-0005-0000-0000-0000F55F0000}"/>
    <cellStyle name="Normal 8 3" xfId="12835" xr:uid="{00000000-0005-0000-0000-0000F65F0000}"/>
    <cellStyle name="Normal 8 3 2" xfId="23622" xr:uid="{00000000-0005-0000-0000-0000F75F0000}"/>
    <cellStyle name="Normal 8 3 2 2" xfId="23623" xr:uid="{00000000-0005-0000-0000-0000F85F0000}"/>
    <cellStyle name="Normal 8 3 2 2 2" xfId="23624" xr:uid="{00000000-0005-0000-0000-0000F95F0000}"/>
    <cellStyle name="Normal 8 3 2 2 2 2" xfId="25890" xr:uid="{00000000-0005-0000-0000-0000FA5F0000}"/>
    <cellStyle name="Normal 8 3 2 2 2 2 2" xfId="25891" xr:uid="{00000000-0005-0000-0000-0000FB5F0000}"/>
    <cellStyle name="Normal 8 3 2 2 2 3" xfId="25892" xr:uid="{00000000-0005-0000-0000-0000FC5F0000}"/>
    <cellStyle name="Normal 8 3 2 2 2 4" xfId="25889" xr:uid="{00000000-0005-0000-0000-0000FD5F0000}"/>
    <cellStyle name="Normal 8 3 2 2 3" xfId="25893" xr:uid="{00000000-0005-0000-0000-0000FE5F0000}"/>
    <cellStyle name="Normal 8 3 2 2 3 2" xfId="25894" xr:uid="{00000000-0005-0000-0000-0000FF5F0000}"/>
    <cellStyle name="Normal 8 3 2 2 4" xfId="25895" xr:uid="{00000000-0005-0000-0000-000000600000}"/>
    <cellStyle name="Normal 8 3 2 2 5" xfId="25888" xr:uid="{00000000-0005-0000-0000-000001600000}"/>
    <cellStyle name="Normal 8 3 2 2 6" xfId="27009" xr:uid="{00000000-0005-0000-0000-000002600000}"/>
    <cellStyle name="Normal 8 3 2 3" xfId="23625" xr:uid="{00000000-0005-0000-0000-000003600000}"/>
    <cellStyle name="Normal 8 3 2 3 2" xfId="25897" xr:uid="{00000000-0005-0000-0000-000004600000}"/>
    <cellStyle name="Normal 8 3 2 3 2 2" xfId="25898" xr:uid="{00000000-0005-0000-0000-000005600000}"/>
    <cellStyle name="Normal 8 3 2 3 3" xfId="25899" xr:uid="{00000000-0005-0000-0000-000006600000}"/>
    <cellStyle name="Normal 8 3 2 3 4" xfId="25896" xr:uid="{00000000-0005-0000-0000-000007600000}"/>
    <cellStyle name="Normal 8 3 2 4" xfId="25900" xr:uid="{00000000-0005-0000-0000-000008600000}"/>
    <cellStyle name="Normal 8 3 2 4 2" xfId="25901" xr:uid="{00000000-0005-0000-0000-000009600000}"/>
    <cellStyle name="Normal 8 3 2 5" xfId="25902" xr:uid="{00000000-0005-0000-0000-00000A600000}"/>
    <cellStyle name="Normal 8 3 2 6" xfId="25887" xr:uid="{00000000-0005-0000-0000-00000B600000}"/>
    <cellStyle name="Normal 8 3 2 7" xfId="27008" xr:uid="{00000000-0005-0000-0000-00000C600000}"/>
    <cellStyle name="Normal 8 3 2 8" xfId="27862" xr:uid="{00000000-0005-0000-0000-00000D600000}"/>
    <cellStyle name="Normal 8 3 3" xfId="23626" xr:uid="{00000000-0005-0000-0000-00000E600000}"/>
    <cellStyle name="Normal 8 3 3 2" xfId="23627" xr:uid="{00000000-0005-0000-0000-00000F600000}"/>
    <cellStyle name="Normal 8 3 3 2 2" xfId="23628" xr:uid="{00000000-0005-0000-0000-000010600000}"/>
    <cellStyle name="Normal 8 3 3 2 2 2" xfId="25906" xr:uid="{00000000-0005-0000-0000-000011600000}"/>
    <cellStyle name="Normal 8 3 3 2 2 2 2" xfId="25907" xr:uid="{00000000-0005-0000-0000-000012600000}"/>
    <cellStyle name="Normal 8 3 3 2 2 3" xfId="25908" xr:uid="{00000000-0005-0000-0000-000013600000}"/>
    <cellStyle name="Normal 8 3 3 2 2 4" xfId="25905" xr:uid="{00000000-0005-0000-0000-000014600000}"/>
    <cellStyle name="Normal 8 3 3 2 3" xfId="25909" xr:uid="{00000000-0005-0000-0000-000015600000}"/>
    <cellStyle name="Normal 8 3 3 2 3 2" xfId="25910" xr:uid="{00000000-0005-0000-0000-000016600000}"/>
    <cellStyle name="Normal 8 3 3 2 4" xfId="25911" xr:uid="{00000000-0005-0000-0000-000017600000}"/>
    <cellStyle name="Normal 8 3 3 2 5" xfId="25904" xr:uid="{00000000-0005-0000-0000-000018600000}"/>
    <cellStyle name="Normal 8 3 3 3" xfId="23629" xr:uid="{00000000-0005-0000-0000-000019600000}"/>
    <cellStyle name="Normal 8 3 3 3 2" xfId="25913" xr:uid="{00000000-0005-0000-0000-00001A600000}"/>
    <cellStyle name="Normal 8 3 3 3 2 2" xfId="25914" xr:uid="{00000000-0005-0000-0000-00001B600000}"/>
    <cellStyle name="Normal 8 3 3 3 3" xfId="25915" xr:uid="{00000000-0005-0000-0000-00001C600000}"/>
    <cellStyle name="Normal 8 3 3 3 4" xfId="25912" xr:uid="{00000000-0005-0000-0000-00001D600000}"/>
    <cellStyle name="Normal 8 3 3 4" xfId="25916" xr:uid="{00000000-0005-0000-0000-00001E600000}"/>
    <cellStyle name="Normal 8 3 3 4 2" xfId="25917" xr:uid="{00000000-0005-0000-0000-00001F600000}"/>
    <cellStyle name="Normal 8 3 3 5" xfId="25918" xr:uid="{00000000-0005-0000-0000-000020600000}"/>
    <cellStyle name="Normal 8 3 3 6" xfId="25903" xr:uid="{00000000-0005-0000-0000-000021600000}"/>
    <cellStyle name="Normal 8 3 3 7" xfId="27010" xr:uid="{00000000-0005-0000-0000-000022600000}"/>
    <cellStyle name="Normal 8 3 4" xfId="23630" xr:uid="{00000000-0005-0000-0000-000023600000}"/>
    <cellStyle name="Normal 8 3 4 2" xfId="23631" xr:uid="{00000000-0005-0000-0000-000024600000}"/>
    <cellStyle name="Normal 8 3 4 2 2" xfId="25921" xr:uid="{00000000-0005-0000-0000-000025600000}"/>
    <cellStyle name="Normal 8 3 4 2 2 2" xfId="25922" xr:uid="{00000000-0005-0000-0000-000026600000}"/>
    <cellStyle name="Normal 8 3 4 2 3" xfId="25923" xr:uid="{00000000-0005-0000-0000-000027600000}"/>
    <cellStyle name="Normal 8 3 4 2 4" xfId="25920" xr:uid="{00000000-0005-0000-0000-000028600000}"/>
    <cellStyle name="Normal 8 3 4 3" xfId="25924" xr:uid="{00000000-0005-0000-0000-000029600000}"/>
    <cellStyle name="Normal 8 3 4 3 2" xfId="25925" xr:uid="{00000000-0005-0000-0000-00002A600000}"/>
    <cellStyle name="Normal 8 3 4 4" xfId="25926" xr:uid="{00000000-0005-0000-0000-00002B600000}"/>
    <cellStyle name="Normal 8 3 4 5" xfId="25919" xr:uid="{00000000-0005-0000-0000-00002C600000}"/>
    <cellStyle name="Normal 8 3 4 6" xfId="27011" xr:uid="{00000000-0005-0000-0000-00002D600000}"/>
    <cellStyle name="Normal 8 3 5" xfId="23632" xr:uid="{00000000-0005-0000-0000-00002E600000}"/>
    <cellStyle name="Normal 8 3 5 2" xfId="25928" xr:uid="{00000000-0005-0000-0000-00002F600000}"/>
    <cellStyle name="Normal 8 3 5 2 2" xfId="25929" xr:uid="{00000000-0005-0000-0000-000030600000}"/>
    <cellStyle name="Normal 8 3 5 3" xfId="25930" xr:uid="{00000000-0005-0000-0000-000031600000}"/>
    <cellStyle name="Normal 8 3 5 4" xfId="25927" xr:uid="{00000000-0005-0000-0000-000032600000}"/>
    <cellStyle name="Normal 8 3 6" xfId="23621" xr:uid="{00000000-0005-0000-0000-000033600000}"/>
    <cellStyle name="Normal 8 3 6 2" xfId="25932" xr:uid="{00000000-0005-0000-0000-000034600000}"/>
    <cellStyle name="Normal 8 3 6 3" xfId="25931" xr:uid="{00000000-0005-0000-0000-000035600000}"/>
    <cellStyle name="Normal 8 3 7" xfId="25933" xr:uid="{00000000-0005-0000-0000-000036600000}"/>
    <cellStyle name="Normal 8 3 8" xfId="25886" xr:uid="{00000000-0005-0000-0000-000037600000}"/>
    <cellStyle name="Normal 8 3 9" xfId="27861" xr:uid="{00000000-0005-0000-0000-000038600000}"/>
    <cellStyle name="Normal 8 4" xfId="20699" xr:uid="{00000000-0005-0000-0000-000039600000}"/>
    <cellStyle name="Normal 8 4 2" xfId="23634" xr:uid="{00000000-0005-0000-0000-00003A600000}"/>
    <cellStyle name="Normal 8 4 2 2" xfId="23635" xr:uid="{00000000-0005-0000-0000-00003B600000}"/>
    <cellStyle name="Normal 8 4 2 2 2" xfId="25937" xr:uid="{00000000-0005-0000-0000-00003C600000}"/>
    <cellStyle name="Normal 8 4 2 2 2 2" xfId="25938" xr:uid="{00000000-0005-0000-0000-00003D600000}"/>
    <cellStyle name="Normal 8 4 2 2 3" xfId="25939" xr:uid="{00000000-0005-0000-0000-00003E600000}"/>
    <cellStyle name="Normal 8 4 2 2 4" xfId="25936" xr:uid="{00000000-0005-0000-0000-00003F600000}"/>
    <cellStyle name="Normal 8 4 2 2 5" xfId="27014" xr:uid="{00000000-0005-0000-0000-000040600000}"/>
    <cellStyle name="Normal 8 4 2 3" xfId="25940" xr:uid="{00000000-0005-0000-0000-000041600000}"/>
    <cellStyle name="Normal 8 4 2 3 2" xfId="25941" xr:uid="{00000000-0005-0000-0000-000042600000}"/>
    <cellStyle name="Normal 8 4 2 4" xfId="25942" xr:uid="{00000000-0005-0000-0000-000043600000}"/>
    <cellStyle name="Normal 8 4 2 5" xfId="25935" xr:uid="{00000000-0005-0000-0000-000044600000}"/>
    <cellStyle name="Normal 8 4 2 6" xfId="27013" xr:uid="{00000000-0005-0000-0000-000045600000}"/>
    <cellStyle name="Normal 8 4 3" xfId="23636" xr:uid="{00000000-0005-0000-0000-000046600000}"/>
    <cellStyle name="Normal 8 4 3 2" xfId="25944" xr:uid="{00000000-0005-0000-0000-000047600000}"/>
    <cellStyle name="Normal 8 4 3 2 2" xfId="25945" xr:uid="{00000000-0005-0000-0000-000048600000}"/>
    <cellStyle name="Normal 8 4 3 3" xfId="25946" xr:uid="{00000000-0005-0000-0000-000049600000}"/>
    <cellStyle name="Normal 8 4 3 4" xfId="25943" xr:uid="{00000000-0005-0000-0000-00004A600000}"/>
    <cellStyle name="Normal 8 4 3 5" xfId="27015" xr:uid="{00000000-0005-0000-0000-00004B600000}"/>
    <cellStyle name="Normal 8 4 4" xfId="25947" xr:uid="{00000000-0005-0000-0000-00004C600000}"/>
    <cellStyle name="Normal 8 4 4 2" xfId="25948" xr:uid="{00000000-0005-0000-0000-00004D600000}"/>
    <cellStyle name="Normal 8 4 5" xfId="25949" xr:uid="{00000000-0005-0000-0000-00004E600000}"/>
    <cellStyle name="Normal 8 4 6" xfId="25934" xr:uid="{00000000-0005-0000-0000-00004F600000}"/>
    <cellStyle name="Normal 8 4 7" xfId="27012" xr:uid="{00000000-0005-0000-0000-000050600000}"/>
    <cellStyle name="Normal 8 4 8" xfId="23633" xr:uid="{00000000-0005-0000-0000-000051600000}"/>
    <cellStyle name="Normal 8 4 9" xfId="27863" xr:uid="{00000000-0005-0000-0000-000052600000}"/>
    <cellStyle name="Normal 8 5" xfId="23637" xr:uid="{00000000-0005-0000-0000-000053600000}"/>
    <cellStyle name="Normal 8 5 2" xfId="23638" xr:uid="{00000000-0005-0000-0000-000054600000}"/>
    <cellStyle name="Normal 8 5 2 2" xfId="23639" xr:uid="{00000000-0005-0000-0000-000055600000}"/>
    <cellStyle name="Normal 8 5 2 2 2" xfId="25953" xr:uid="{00000000-0005-0000-0000-000056600000}"/>
    <cellStyle name="Normal 8 5 2 2 2 2" xfId="25954" xr:uid="{00000000-0005-0000-0000-000057600000}"/>
    <cellStyle name="Normal 8 5 2 2 3" xfId="25955" xr:uid="{00000000-0005-0000-0000-000058600000}"/>
    <cellStyle name="Normal 8 5 2 2 4" xfId="25952" xr:uid="{00000000-0005-0000-0000-000059600000}"/>
    <cellStyle name="Normal 8 5 2 3" xfId="25956" xr:uid="{00000000-0005-0000-0000-00005A600000}"/>
    <cellStyle name="Normal 8 5 2 3 2" xfId="25957" xr:uid="{00000000-0005-0000-0000-00005B600000}"/>
    <cellStyle name="Normal 8 5 2 4" xfId="25958" xr:uid="{00000000-0005-0000-0000-00005C600000}"/>
    <cellStyle name="Normal 8 5 2 5" xfId="25951" xr:uid="{00000000-0005-0000-0000-00005D600000}"/>
    <cellStyle name="Normal 8 5 3" xfId="23640" xr:uid="{00000000-0005-0000-0000-00005E600000}"/>
    <cellStyle name="Normal 8 5 3 2" xfId="25960" xr:uid="{00000000-0005-0000-0000-00005F600000}"/>
    <cellStyle name="Normal 8 5 3 2 2" xfId="25961" xr:uid="{00000000-0005-0000-0000-000060600000}"/>
    <cellStyle name="Normal 8 5 3 3" xfId="25962" xr:uid="{00000000-0005-0000-0000-000061600000}"/>
    <cellStyle name="Normal 8 5 3 4" xfId="25959" xr:uid="{00000000-0005-0000-0000-000062600000}"/>
    <cellStyle name="Normal 8 5 4" xfId="25963" xr:uid="{00000000-0005-0000-0000-000063600000}"/>
    <cellStyle name="Normal 8 5 4 2" xfId="25964" xr:uid="{00000000-0005-0000-0000-000064600000}"/>
    <cellStyle name="Normal 8 5 5" xfId="25965" xr:uid="{00000000-0005-0000-0000-000065600000}"/>
    <cellStyle name="Normal 8 5 6" xfId="25950" xr:uid="{00000000-0005-0000-0000-000066600000}"/>
    <cellStyle name="Normal 8 5 7" xfId="27016" xr:uid="{00000000-0005-0000-0000-000067600000}"/>
    <cellStyle name="Normal 8 5 8" xfId="27864" xr:uid="{00000000-0005-0000-0000-000068600000}"/>
    <cellStyle name="Normal 8 6" xfId="23641" xr:uid="{00000000-0005-0000-0000-000069600000}"/>
    <cellStyle name="Normal 8 6 2" xfId="23642" xr:uid="{00000000-0005-0000-0000-00006A600000}"/>
    <cellStyle name="Normal 8 6 2 2" xfId="25968" xr:uid="{00000000-0005-0000-0000-00006B600000}"/>
    <cellStyle name="Normal 8 6 2 2 2" xfId="25969" xr:uid="{00000000-0005-0000-0000-00006C600000}"/>
    <cellStyle name="Normal 8 6 2 3" xfId="25970" xr:uid="{00000000-0005-0000-0000-00006D600000}"/>
    <cellStyle name="Normal 8 6 2 4" xfId="25967" xr:uid="{00000000-0005-0000-0000-00006E600000}"/>
    <cellStyle name="Normal 8 6 3" xfId="25971" xr:uid="{00000000-0005-0000-0000-00006F600000}"/>
    <cellStyle name="Normal 8 6 3 2" xfId="25972" xr:uid="{00000000-0005-0000-0000-000070600000}"/>
    <cellStyle name="Normal 8 6 4" xfId="25973" xr:uid="{00000000-0005-0000-0000-000071600000}"/>
    <cellStyle name="Normal 8 6 5" xfId="25966" xr:uid="{00000000-0005-0000-0000-000072600000}"/>
    <cellStyle name="Normal 8 6 6" xfId="27865" xr:uid="{00000000-0005-0000-0000-000073600000}"/>
    <cellStyle name="Normal 8 7" xfId="23643" xr:uid="{00000000-0005-0000-0000-000074600000}"/>
    <cellStyle name="Normal 8 7 2" xfId="25975" xr:uid="{00000000-0005-0000-0000-000075600000}"/>
    <cellStyle name="Normal 8 7 2 2" xfId="25976" xr:uid="{00000000-0005-0000-0000-000076600000}"/>
    <cellStyle name="Normal 8 7 3" xfId="25977" xr:uid="{00000000-0005-0000-0000-000077600000}"/>
    <cellStyle name="Normal 8 7 4" xfId="25974" xr:uid="{00000000-0005-0000-0000-000078600000}"/>
    <cellStyle name="Normal 8 7 5" xfId="27866" xr:uid="{00000000-0005-0000-0000-000079600000}"/>
    <cellStyle name="Normal 8 8" xfId="23596" xr:uid="{00000000-0005-0000-0000-00007A600000}"/>
    <cellStyle name="Normal 8 8 2" xfId="25979" xr:uid="{00000000-0005-0000-0000-00007B600000}"/>
    <cellStyle name="Normal 8 8 3" xfId="25978" xr:uid="{00000000-0005-0000-0000-00007C600000}"/>
    <cellStyle name="Normal 8 8 4" xfId="27867" xr:uid="{00000000-0005-0000-0000-00007D600000}"/>
    <cellStyle name="Normal 8 9" xfId="25980" xr:uid="{00000000-0005-0000-0000-00007E600000}"/>
    <cellStyle name="Normal 8 9 2" xfId="27868" xr:uid="{00000000-0005-0000-0000-00007F600000}"/>
    <cellStyle name="Normal 8_EGM-PGD (Diario Qué!)" xfId="24444" xr:uid="{00000000-0005-0000-0000-000080600000}"/>
    <cellStyle name="Normal 80" xfId="20700" xr:uid="{00000000-0005-0000-0000-000081600000}"/>
    <cellStyle name="Normal 80 2" xfId="23145" xr:uid="{00000000-0005-0000-0000-000082600000}"/>
    <cellStyle name="Normal 80 3" xfId="27017" xr:uid="{00000000-0005-0000-0000-000083600000}"/>
    <cellStyle name="Normal 81" xfId="20701" xr:uid="{00000000-0005-0000-0000-000084600000}"/>
    <cellStyle name="Normal 81 2" xfId="23146" xr:uid="{00000000-0005-0000-0000-000085600000}"/>
    <cellStyle name="Normal 81 3" xfId="27018" xr:uid="{00000000-0005-0000-0000-000086600000}"/>
    <cellStyle name="Normal 82" xfId="20702" xr:uid="{00000000-0005-0000-0000-000087600000}"/>
    <cellStyle name="Normal 82 2" xfId="23147" xr:uid="{00000000-0005-0000-0000-000088600000}"/>
    <cellStyle name="Normal 82 3" xfId="27019" xr:uid="{00000000-0005-0000-0000-000089600000}"/>
    <cellStyle name="Normal 83" xfId="20703" xr:uid="{00000000-0005-0000-0000-00008A600000}"/>
    <cellStyle name="Normal 83 2" xfId="23148" xr:uid="{00000000-0005-0000-0000-00008B600000}"/>
    <cellStyle name="Normal 83 3" xfId="27020" xr:uid="{00000000-0005-0000-0000-00008C600000}"/>
    <cellStyle name="Normal 84" xfId="20704" xr:uid="{00000000-0005-0000-0000-00008D600000}"/>
    <cellStyle name="Normal 84 2" xfId="23149" xr:uid="{00000000-0005-0000-0000-00008E600000}"/>
    <cellStyle name="Normal 84 3" xfId="27021" xr:uid="{00000000-0005-0000-0000-00008F600000}"/>
    <cellStyle name="Normal 85" xfId="20705" xr:uid="{00000000-0005-0000-0000-000090600000}"/>
    <cellStyle name="Normal 85 2" xfId="23150" xr:uid="{00000000-0005-0000-0000-000091600000}"/>
    <cellStyle name="Normal 85 3" xfId="27022" xr:uid="{00000000-0005-0000-0000-000092600000}"/>
    <cellStyle name="Normal 86" xfId="20706" xr:uid="{00000000-0005-0000-0000-000093600000}"/>
    <cellStyle name="Normal 86 2" xfId="23151" xr:uid="{00000000-0005-0000-0000-000094600000}"/>
    <cellStyle name="Normal 86 3" xfId="27023" xr:uid="{00000000-0005-0000-0000-000095600000}"/>
    <cellStyle name="Normal 87" xfId="20707" xr:uid="{00000000-0005-0000-0000-000096600000}"/>
    <cellStyle name="Normal 87 2" xfId="23152" xr:uid="{00000000-0005-0000-0000-000097600000}"/>
    <cellStyle name="Normal 87 3" xfId="27024" xr:uid="{00000000-0005-0000-0000-000098600000}"/>
    <cellStyle name="Normal 88" xfId="20708" xr:uid="{00000000-0005-0000-0000-000099600000}"/>
    <cellStyle name="Normal 88 2" xfId="23153" xr:uid="{00000000-0005-0000-0000-00009A600000}"/>
    <cellStyle name="Normal 88 3" xfId="27025" xr:uid="{00000000-0005-0000-0000-00009B600000}"/>
    <cellStyle name="Normal 89" xfId="20709" xr:uid="{00000000-0005-0000-0000-00009C600000}"/>
    <cellStyle name="Normal 89 2" xfId="23154" xr:uid="{00000000-0005-0000-0000-00009D600000}"/>
    <cellStyle name="Normal 89 3" xfId="27026" xr:uid="{00000000-0005-0000-0000-00009E600000}"/>
    <cellStyle name="Normal 9" xfId="3067" xr:uid="{00000000-0005-0000-0000-00009F600000}"/>
    <cellStyle name="Normal 9 10" xfId="25981" xr:uid="{00000000-0005-0000-0000-0000A0600000}"/>
    <cellStyle name="Normal 9 11" xfId="27027" xr:uid="{00000000-0005-0000-0000-0000A1600000}"/>
    <cellStyle name="Normal 9 12" xfId="10132" xr:uid="{00000000-0005-0000-0000-0000A2600000}"/>
    <cellStyle name="Normal 9 2" xfId="10133" xr:uid="{00000000-0005-0000-0000-0000A3600000}"/>
    <cellStyle name="Normal 9 2 10" xfId="27028" xr:uid="{00000000-0005-0000-0000-0000A4600000}"/>
    <cellStyle name="Normal 9 2 2" xfId="20016" xr:uid="{00000000-0005-0000-0000-0000A5600000}"/>
    <cellStyle name="Normal 9 2 2 10" xfId="23646" xr:uid="{00000000-0005-0000-0000-0000A6600000}"/>
    <cellStyle name="Normal 9 2 2 11" xfId="27869" xr:uid="{00000000-0005-0000-0000-0000A7600000}"/>
    <cellStyle name="Normal 9 2 2 2" xfId="23647" xr:uid="{00000000-0005-0000-0000-0000A8600000}"/>
    <cellStyle name="Normal 9 2 2 2 2" xfId="23648" xr:uid="{00000000-0005-0000-0000-0000A9600000}"/>
    <cellStyle name="Normal 9 2 2 2 2 2" xfId="23649" xr:uid="{00000000-0005-0000-0000-0000AA600000}"/>
    <cellStyle name="Normal 9 2 2 2 2 2 2" xfId="25987" xr:uid="{00000000-0005-0000-0000-0000AB600000}"/>
    <cellStyle name="Normal 9 2 2 2 2 2 2 2" xfId="25988" xr:uid="{00000000-0005-0000-0000-0000AC600000}"/>
    <cellStyle name="Normal 9 2 2 2 2 2 3" xfId="25989" xr:uid="{00000000-0005-0000-0000-0000AD600000}"/>
    <cellStyle name="Normal 9 2 2 2 2 2 4" xfId="25986" xr:uid="{00000000-0005-0000-0000-0000AE600000}"/>
    <cellStyle name="Normal 9 2 2 2 2 3" xfId="25990" xr:uid="{00000000-0005-0000-0000-0000AF600000}"/>
    <cellStyle name="Normal 9 2 2 2 2 3 2" xfId="25991" xr:uid="{00000000-0005-0000-0000-0000B0600000}"/>
    <cellStyle name="Normal 9 2 2 2 2 4" xfId="25992" xr:uid="{00000000-0005-0000-0000-0000B1600000}"/>
    <cellStyle name="Normal 9 2 2 2 2 5" xfId="25985" xr:uid="{00000000-0005-0000-0000-0000B2600000}"/>
    <cellStyle name="Normal 9 2 2 2 3" xfId="23650" xr:uid="{00000000-0005-0000-0000-0000B3600000}"/>
    <cellStyle name="Normal 9 2 2 2 3 2" xfId="25994" xr:uid="{00000000-0005-0000-0000-0000B4600000}"/>
    <cellStyle name="Normal 9 2 2 2 3 2 2" xfId="25995" xr:uid="{00000000-0005-0000-0000-0000B5600000}"/>
    <cellStyle name="Normal 9 2 2 2 3 3" xfId="25996" xr:uid="{00000000-0005-0000-0000-0000B6600000}"/>
    <cellStyle name="Normal 9 2 2 2 3 4" xfId="25993" xr:uid="{00000000-0005-0000-0000-0000B7600000}"/>
    <cellStyle name="Normal 9 2 2 2 4" xfId="25997" xr:uid="{00000000-0005-0000-0000-0000B8600000}"/>
    <cellStyle name="Normal 9 2 2 2 4 2" xfId="25998" xr:uid="{00000000-0005-0000-0000-0000B9600000}"/>
    <cellStyle name="Normal 9 2 2 2 5" xfId="25999" xr:uid="{00000000-0005-0000-0000-0000BA600000}"/>
    <cellStyle name="Normal 9 2 2 2 6" xfId="25984" xr:uid="{00000000-0005-0000-0000-0000BB600000}"/>
    <cellStyle name="Normal 9 2 2 3" xfId="23651" xr:uid="{00000000-0005-0000-0000-0000BC600000}"/>
    <cellStyle name="Normal 9 2 2 3 2" xfId="23652" xr:uid="{00000000-0005-0000-0000-0000BD600000}"/>
    <cellStyle name="Normal 9 2 2 3 2 2" xfId="23653" xr:uid="{00000000-0005-0000-0000-0000BE600000}"/>
    <cellStyle name="Normal 9 2 2 3 2 2 2" xfId="26003" xr:uid="{00000000-0005-0000-0000-0000BF600000}"/>
    <cellStyle name="Normal 9 2 2 3 2 2 2 2" xfId="26004" xr:uid="{00000000-0005-0000-0000-0000C0600000}"/>
    <cellStyle name="Normal 9 2 2 3 2 2 3" xfId="26005" xr:uid="{00000000-0005-0000-0000-0000C1600000}"/>
    <cellStyle name="Normal 9 2 2 3 2 2 4" xfId="26002" xr:uid="{00000000-0005-0000-0000-0000C2600000}"/>
    <cellStyle name="Normal 9 2 2 3 2 3" xfId="26006" xr:uid="{00000000-0005-0000-0000-0000C3600000}"/>
    <cellStyle name="Normal 9 2 2 3 2 3 2" xfId="26007" xr:uid="{00000000-0005-0000-0000-0000C4600000}"/>
    <cellStyle name="Normal 9 2 2 3 2 4" xfId="26008" xr:uid="{00000000-0005-0000-0000-0000C5600000}"/>
    <cellStyle name="Normal 9 2 2 3 2 5" xfId="26001" xr:uid="{00000000-0005-0000-0000-0000C6600000}"/>
    <cellStyle name="Normal 9 2 2 3 3" xfId="23654" xr:uid="{00000000-0005-0000-0000-0000C7600000}"/>
    <cellStyle name="Normal 9 2 2 3 3 2" xfId="26010" xr:uid="{00000000-0005-0000-0000-0000C8600000}"/>
    <cellStyle name="Normal 9 2 2 3 3 2 2" xfId="26011" xr:uid="{00000000-0005-0000-0000-0000C9600000}"/>
    <cellStyle name="Normal 9 2 2 3 3 3" xfId="26012" xr:uid="{00000000-0005-0000-0000-0000CA600000}"/>
    <cellStyle name="Normal 9 2 2 3 3 4" xfId="26009" xr:uid="{00000000-0005-0000-0000-0000CB600000}"/>
    <cellStyle name="Normal 9 2 2 3 4" xfId="26013" xr:uid="{00000000-0005-0000-0000-0000CC600000}"/>
    <cellStyle name="Normal 9 2 2 3 4 2" xfId="26014" xr:uid="{00000000-0005-0000-0000-0000CD600000}"/>
    <cellStyle name="Normal 9 2 2 3 5" xfId="26015" xr:uid="{00000000-0005-0000-0000-0000CE600000}"/>
    <cellStyle name="Normal 9 2 2 3 6" xfId="26000" xr:uid="{00000000-0005-0000-0000-0000CF600000}"/>
    <cellStyle name="Normal 9 2 2 4" xfId="23655" xr:uid="{00000000-0005-0000-0000-0000D0600000}"/>
    <cellStyle name="Normal 9 2 2 4 2" xfId="23656" xr:uid="{00000000-0005-0000-0000-0000D1600000}"/>
    <cellStyle name="Normal 9 2 2 4 2 2" xfId="26018" xr:uid="{00000000-0005-0000-0000-0000D2600000}"/>
    <cellStyle name="Normal 9 2 2 4 2 2 2" xfId="26019" xr:uid="{00000000-0005-0000-0000-0000D3600000}"/>
    <cellStyle name="Normal 9 2 2 4 2 3" xfId="26020" xr:uid="{00000000-0005-0000-0000-0000D4600000}"/>
    <cellStyle name="Normal 9 2 2 4 2 4" xfId="26017" xr:uid="{00000000-0005-0000-0000-0000D5600000}"/>
    <cellStyle name="Normal 9 2 2 4 3" xfId="26021" xr:uid="{00000000-0005-0000-0000-0000D6600000}"/>
    <cellStyle name="Normal 9 2 2 4 3 2" xfId="26022" xr:uid="{00000000-0005-0000-0000-0000D7600000}"/>
    <cellStyle name="Normal 9 2 2 4 4" xfId="26023" xr:uid="{00000000-0005-0000-0000-0000D8600000}"/>
    <cellStyle name="Normal 9 2 2 4 5" xfId="26016" xr:uid="{00000000-0005-0000-0000-0000D9600000}"/>
    <cellStyle name="Normal 9 2 2 5" xfId="23657" xr:uid="{00000000-0005-0000-0000-0000DA600000}"/>
    <cellStyle name="Normal 9 2 2 5 2" xfId="26025" xr:uid="{00000000-0005-0000-0000-0000DB600000}"/>
    <cellStyle name="Normal 9 2 2 5 2 2" xfId="26026" xr:uid="{00000000-0005-0000-0000-0000DC600000}"/>
    <cellStyle name="Normal 9 2 2 5 3" xfId="26027" xr:uid="{00000000-0005-0000-0000-0000DD600000}"/>
    <cellStyle name="Normal 9 2 2 5 4" xfId="26024" xr:uid="{00000000-0005-0000-0000-0000DE600000}"/>
    <cellStyle name="Normal 9 2 2 6" xfId="26028" xr:uid="{00000000-0005-0000-0000-0000DF600000}"/>
    <cellStyle name="Normal 9 2 2 6 2" xfId="26029" xr:uid="{00000000-0005-0000-0000-0000E0600000}"/>
    <cellStyle name="Normal 9 2 2 7" xfId="26030" xr:uid="{00000000-0005-0000-0000-0000E1600000}"/>
    <cellStyle name="Normal 9 2 2 8" xfId="25983" xr:uid="{00000000-0005-0000-0000-0000E2600000}"/>
    <cellStyle name="Normal 9 2 2 9" xfId="27029" xr:uid="{00000000-0005-0000-0000-0000E3600000}"/>
    <cellStyle name="Normal 9 2 3" xfId="16105" xr:uid="{00000000-0005-0000-0000-0000E4600000}"/>
    <cellStyle name="Normal 9 2 3 2" xfId="23659" xr:uid="{00000000-0005-0000-0000-0000E5600000}"/>
    <cellStyle name="Normal 9 2 3 2 2" xfId="23660" xr:uid="{00000000-0005-0000-0000-0000E6600000}"/>
    <cellStyle name="Normal 9 2 3 2 2 2" xfId="26034" xr:uid="{00000000-0005-0000-0000-0000E7600000}"/>
    <cellStyle name="Normal 9 2 3 2 2 2 2" xfId="26035" xr:uid="{00000000-0005-0000-0000-0000E8600000}"/>
    <cellStyle name="Normal 9 2 3 2 2 3" xfId="26036" xr:uid="{00000000-0005-0000-0000-0000E9600000}"/>
    <cellStyle name="Normal 9 2 3 2 2 4" xfId="26033" xr:uid="{00000000-0005-0000-0000-0000EA600000}"/>
    <cellStyle name="Normal 9 2 3 2 3" xfId="26037" xr:uid="{00000000-0005-0000-0000-0000EB600000}"/>
    <cellStyle name="Normal 9 2 3 2 3 2" xfId="26038" xr:uid="{00000000-0005-0000-0000-0000EC600000}"/>
    <cellStyle name="Normal 9 2 3 2 4" xfId="26039" xr:uid="{00000000-0005-0000-0000-0000ED600000}"/>
    <cellStyle name="Normal 9 2 3 2 5" xfId="26032" xr:uid="{00000000-0005-0000-0000-0000EE600000}"/>
    <cellStyle name="Normal 9 2 3 3" xfId="23661" xr:uid="{00000000-0005-0000-0000-0000EF600000}"/>
    <cellStyle name="Normal 9 2 3 3 2" xfId="26041" xr:uid="{00000000-0005-0000-0000-0000F0600000}"/>
    <cellStyle name="Normal 9 2 3 3 2 2" xfId="26042" xr:uid="{00000000-0005-0000-0000-0000F1600000}"/>
    <cellStyle name="Normal 9 2 3 3 3" xfId="26043" xr:uid="{00000000-0005-0000-0000-0000F2600000}"/>
    <cellStyle name="Normal 9 2 3 3 4" xfId="26040" xr:uid="{00000000-0005-0000-0000-0000F3600000}"/>
    <cellStyle name="Normal 9 2 3 4" xfId="26044" xr:uid="{00000000-0005-0000-0000-0000F4600000}"/>
    <cellStyle name="Normal 9 2 3 4 2" xfId="26045" xr:uid="{00000000-0005-0000-0000-0000F5600000}"/>
    <cellStyle name="Normal 9 2 3 5" xfId="26046" xr:uid="{00000000-0005-0000-0000-0000F6600000}"/>
    <cellStyle name="Normal 9 2 3 6" xfId="26031" xr:uid="{00000000-0005-0000-0000-0000F7600000}"/>
    <cellStyle name="Normal 9 2 3 7" xfId="23658" xr:uid="{00000000-0005-0000-0000-0000F8600000}"/>
    <cellStyle name="Normal 9 2 4" xfId="20861" xr:uid="{00000000-0005-0000-0000-0000F9600000}"/>
    <cellStyle name="Normal 9 2 4 2" xfId="23663" xr:uid="{00000000-0005-0000-0000-0000FA600000}"/>
    <cellStyle name="Normal 9 2 4 2 2" xfId="23664" xr:uid="{00000000-0005-0000-0000-0000FB600000}"/>
    <cellStyle name="Normal 9 2 4 2 2 2" xfId="26050" xr:uid="{00000000-0005-0000-0000-0000FC600000}"/>
    <cellStyle name="Normal 9 2 4 2 2 2 2" xfId="26051" xr:uid="{00000000-0005-0000-0000-0000FD600000}"/>
    <cellStyle name="Normal 9 2 4 2 2 3" xfId="26052" xr:uid="{00000000-0005-0000-0000-0000FE600000}"/>
    <cellStyle name="Normal 9 2 4 2 2 4" xfId="26049" xr:uid="{00000000-0005-0000-0000-0000FF600000}"/>
    <cellStyle name="Normal 9 2 4 2 3" xfId="26053" xr:uid="{00000000-0005-0000-0000-000000610000}"/>
    <cellStyle name="Normal 9 2 4 2 3 2" xfId="26054" xr:uid="{00000000-0005-0000-0000-000001610000}"/>
    <cellStyle name="Normal 9 2 4 2 4" xfId="26055" xr:uid="{00000000-0005-0000-0000-000002610000}"/>
    <cellStyle name="Normal 9 2 4 2 5" xfId="26048" xr:uid="{00000000-0005-0000-0000-000003610000}"/>
    <cellStyle name="Normal 9 2 4 3" xfId="23665" xr:uid="{00000000-0005-0000-0000-000004610000}"/>
    <cellStyle name="Normal 9 2 4 3 2" xfId="26057" xr:uid="{00000000-0005-0000-0000-000005610000}"/>
    <cellStyle name="Normal 9 2 4 3 2 2" xfId="26058" xr:uid="{00000000-0005-0000-0000-000006610000}"/>
    <cellStyle name="Normal 9 2 4 3 3" xfId="26059" xr:uid="{00000000-0005-0000-0000-000007610000}"/>
    <cellStyle name="Normal 9 2 4 3 4" xfId="26056" xr:uid="{00000000-0005-0000-0000-000008610000}"/>
    <cellStyle name="Normal 9 2 4 4" xfId="26060" xr:uid="{00000000-0005-0000-0000-000009610000}"/>
    <cellStyle name="Normal 9 2 4 4 2" xfId="26061" xr:uid="{00000000-0005-0000-0000-00000A610000}"/>
    <cellStyle name="Normal 9 2 4 5" xfId="26062" xr:uid="{00000000-0005-0000-0000-00000B610000}"/>
    <cellStyle name="Normal 9 2 4 6" xfId="26047" xr:uid="{00000000-0005-0000-0000-00000C610000}"/>
    <cellStyle name="Normal 9 2 4 7" xfId="23662" xr:uid="{00000000-0005-0000-0000-00000D610000}"/>
    <cellStyle name="Normal 9 2 5" xfId="23666" xr:uid="{00000000-0005-0000-0000-00000E610000}"/>
    <cellStyle name="Normal 9 2 5 2" xfId="23667" xr:uid="{00000000-0005-0000-0000-00000F610000}"/>
    <cellStyle name="Normal 9 2 5 2 2" xfId="26065" xr:uid="{00000000-0005-0000-0000-000010610000}"/>
    <cellStyle name="Normal 9 2 5 2 2 2" xfId="26066" xr:uid="{00000000-0005-0000-0000-000011610000}"/>
    <cellStyle name="Normal 9 2 5 2 3" xfId="26067" xr:uid="{00000000-0005-0000-0000-000012610000}"/>
    <cellStyle name="Normal 9 2 5 2 4" xfId="26064" xr:uid="{00000000-0005-0000-0000-000013610000}"/>
    <cellStyle name="Normal 9 2 5 3" xfId="26068" xr:uid="{00000000-0005-0000-0000-000014610000}"/>
    <cellStyle name="Normal 9 2 5 3 2" xfId="26069" xr:uid="{00000000-0005-0000-0000-000015610000}"/>
    <cellStyle name="Normal 9 2 5 4" xfId="26070" xr:uid="{00000000-0005-0000-0000-000016610000}"/>
    <cellStyle name="Normal 9 2 5 5" xfId="26063" xr:uid="{00000000-0005-0000-0000-000017610000}"/>
    <cellStyle name="Normal 9 2 6" xfId="23668" xr:uid="{00000000-0005-0000-0000-000018610000}"/>
    <cellStyle name="Normal 9 2 6 2" xfId="26072" xr:uid="{00000000-0005-0000-0000-000019610000}"/>
    <cellStyle name="Normal 9 2 6 2 2" xfId="26073" xr:uid="{00000000-0005-0000-0000-00001A610000}"/>
    <cellStyle name="Normal 9 2 6 3" xfId="26074" xr:uid="{00000000-0005-0000-0000-00001B610000}"/>
    <cellStyle name="Normal 9 2 6 4" xfId="26071" xr:uid="{00000000-0005-0000-0000-00001C610000}"/>
    <cellStyle name="Normal 9 2 7" xfId="23645" xr:uid="{00000000-0005-0000-0000-00001D610000}"/>
    <cellStyle name="Normal 9 2 7 2" xfId="26076" xr:uid="{00000000-0005-0000-0000-00001E610000}"/>
    <cellStyle name="Normal 9 2 7 3" xfId="26075" xr:uid="{00000000-0005-0000-0000-00001F610000}"/>
    <cellStyle name="Normal 9 2 8" xfId="26077" xr:uid="{00000000-0005-0000-0000-000020610000}"/>
    <cellStyle name="Normal 9 2 9" xfId="25982" xr:uid="{00000000-0005-0000-0000-000021610000}"/>
    <cellStyle name="Normal 9 3" xfId="12836" xr:uid="{00000000-0005-0000-0000-000022610000}"/>
    <cellStyle name="Normal 9 3 10" xfId="23669" xr:uid="{00000000-0005-0000-0000-000023610000}"/>
    <cellStyle name="Normal 9 3 11" xfId="27870" xr:uid="{00000000-0005-0000-0000-000024610000}"/>
    <cellStyle name="Normal 9 3 2" xfId="23670" xr:uid="{00000000-0005-0000-0000-000025610000}"/>
    <cellStyle name="Normal 9 3 2 2" xfId="23671" xr:uid="{00000000-0005-0000-0000-000026610000}"/>
    <cellStyle name="Normal 9 3 2 2 2" xfId="23672" xr:uid="{00000000-0005-0000-0000-000027610000}"/>
    <cellStyle name="Normal 9 3 2 2 2 2" xfId="26082" xr:uid="{00000000-0005-0000-0000-000028610000}"/>
    <cellStyle name="Normal 9 3 2 2 2 2 2" xfId="26083" xr:uid="{00000000-0005-0000-0000-000029610000}"/>
    <cellStyle name="Normal 9 3 2 2 2 3" xfId="26084" xr:uid="{00000000-0005-0000-0000-00002A610000}"/>
    <cellStyle name="Normal 9 3 2 2 2 4" xfId="26081" xr:uid="{00000000-0005-0000-0000-00002B610000}"/>
    <cellStyle name="Normal 9 3 2 2 3" xfId="26085" xr:uid="{00000000-0005-0000-0000-00002C610000}"/>
    <cellStyle name="Normal 9 3 2 2 3 2" xfId="26086" xr:uid="{00000000-0005-0000-0000-00002D610000}"/>
    <cellStyle name="Normal 9 3 2 2 4" xfId="26087" xr:uid="{00000000-0005-0000-0000-00002E610000}"/>
    <cellStyle name="Normal 9 3 2 2 5" xfId="26080" xr:uid="{00000000-0005-0000-0000-00002F610000}"/>
    <cellStyle name="Normal 9 3 2 2 6" xfId="27032" xr:uid="{00000000-0005-0000-0000-000030610000}"/>
    <cellStyle name="Normal 9 3 2 3" xfId="23673" xr:uid="{00000000-0005-0000-0000-000031610000}"/>
    <cellStyle name="Normal 9 3 2 3 2" xfId="26089" xr:uid="{00000000-0005-0000-0000-000032610000}"/>
    <cellStyle name="Normal 9 3 2 3 2 2" xfId="26090" xr:uid="{00000000-0005-0000-0000-000033610000}"/>
    <cellStyle name="Normal 9 3 2 3 3" xfId="26091" xr:uid="{00000000-0005-0000-0000-000034610000}"/>
    <cellStyle name="Normal 9 3 2 3 4" xfId="26088" xr:uid="{00000000-0005-0000-0000-000035610000}"/>
    <cellStyle name="Normal 9 3 2 4" xfId="26092" xr:uid="{00000000-0005-0000-0000-000036610000}"/>
    <cellStyle name="Normal 9 3 2 4 2" xfId="26093" xr:uid="{00000000-0005-0000-0000-000037610000}"/>
    <cellStyle name="Normal 9 3 2 5" xfId="26094" xr:uid="{00000000-0005-0000-0000-000038610000}"/>
    <cellStyle name="Normal 9 3 2 6" xfId="26079" xr:uid="{00000000-0005-0000-0000-000039610000}"/>
    <cellStyle name="Normal 9 3 2 7" xfId="27031" xr:uid="{00000000-0005-0000-0000-00003A610000}"/>
    <cellStyle name="Normal 9 3 3" xfId="23674" xr:uid="{00000000-0005-0000-0000-00003B610000}"/>
    <cellStyle name="Normal 9 3 3 2" xfId="23675" xr:uid="{00000000-0005-0000-0000-00003C610000}"/>
    <cellStyle name="Normal 9 3 3 2 2" xfId="23676" xr:uid="{00000000-0005-0000-0000-00003D610000}"/>
    <cellStyle name="Normal 9 3 3 2 2 2" xfId="26098" xr:uid="{00000000-0005-0000-0000-00003E610000}"/>
    <cellStyle name="Normal 9 3 3 2 2 2 2" xfId="26099" xr:uid="{00000000-0005-0000-0000-00003F610000}"/>
    <cellStyle name="Normal 9 3 3 2 2 3" xfId="26100" xr:uid="{00000000-0005-0000-0000-000040610000}"/>
    <cellStyle name="Normal 9 3 3 2 2 4" xfId="26097" xr:uid="{00000000-0005-0000-0000-000041610000}"/>
    <cellStyle name="Normal 9 3 3 2 3" xfId="26101" xr:uid="{00000000-0005-0000-0000-000042610000}"/>
    <cellStyle name="Normal 9 3 3 2 3 2" xfId="26102" xr:uid="{00000000-0005-0000-0000-000043610000}"/>
    <cellStyle name="Normal 9 3 3 2 4" xfId="26103" xr:uid="{00000000-0005-0000-0000-000044610000}"/>
    <cellStyle name="Normal 9 3 3 2 5" xfId="26096" xr:uid="{00000000-0005-0000-0000-000045610000}"/>
    <cellStyle name="Normal 9 3 3 3" xfId="23677" xr:uid="{00000000-0005-0000-0000-000046610000}"/>
    <cellStyle name="Normal 9 3 3 3 2" xfId="26105" xr:uid="{00000000-0005-0000-0000-000047610000}"/>
    <cellStyle name="Normal 9 3 3 3 2 2" xfId="26106" xr:uid="{00000000-0005-0000-0000-000048610000}"/>
    <cellStyle name="Normal 9 3 3 3 3" xfId="26107" xr:uid="{00000000-0005-0000-0000-000049610000}"/>
    <cellStyle name="Normal 9 3 3 3 4" xfId="26104" xr:uid="{00000000-0005-0000-0000-00004A610000}"/>
    <cellStyle name="Normal 9 3 3 4" xfId="26108" xr:uid="{00000000-0005-0000-0000-00004B610000}"/>
    <cellStyle name="Normal 9 3 3 4 2" xfId="26109" xr:uid="{00000000-0005-0000-0000-00004C610000}"/>
    <cellStyle name="Normal 9 3 3 5" xfId="26110" xr:uid="{00000000-0005-0000-0000-00004D610000}"/>
    <cellStyle name="Normal 9 3 3 6" xfId="26095" xr:uid="{00000000-0005-0000-0000-00004E610000}"/>
    <cellStyle name="Normal 9 3 3 7" xfId="27033" xr:uid="{00000000-0005-0000-0000-00004F610000}"/>
    <cellStyle name="Normal 9 3 4" xfId="23678" xr:uid="{00000000-0005-0000-0000-000050610000}"/>
    <cellStyle name="Normal 9 3 4 2" xfId="23679" xr:uid="{00000000-0005-0000-0000-000051610000}"/>
    <cellStyle name="Normal 9 3 4 2 2" xfId="26113" xr:uid="{00000000-0005-0000-0000-000052610000}"/>
    <cellStyle name="Normal 9 3 4 2 2 2" xfId="26114" xr:uid="{00000000-0005-0000-0000-000053610000}"/>
    <cellStyle name="Normal 9 3 4 2 3" xfId="26115" xr:uid="{00000000-0005-0000-0000-000054610000}"/>
    <cellStyle name="Normal 9 3 4 2 4" xfId="26112" xr:uid="{00000000-0005-0000-0000-000055610000}"/>
    <cellStyle name="Normal 9 3 4 3" xfId="26116" xr:uid="{00000000-0005-0000-0000-000056610000}"/>
    <cellStyle name="Normal 9 3 4 3 2" xfId="26117" xr:uid="{00000000-0005-0000-0000-000057610000}"/>
    <cellStyle name="Normal 9 3 4 4" xfId="26118" xr:uid="{00000000-0005-0000-0000-000058610000}"/>
    <cellStyle name="Normal 9 3 4 5" xfId="26111" xr:uid="{00000000-0005-0000-0000-000059610000}"/>
    <cellStyle name="Normal 9 3 4 6" xfId="27034" xr:uid="{00000000-0005-0000-0000-00005A610000}"/>
    <cellStyle name="Normal 9 3 5" xfId="23680" xr:uid="{00000000-0005-0000-0000-00005B610000}"/>
    <cellStyle name="Normal 9 3 5 2" xfId="26120" xr:uid="{00000000-0005-0000-0000-00005C610000}"/>
    <cellStyle name="Normal 9 3 5 2 2" xfId="26121" xr:uid="{00000000-0005-0000-0000-00005D610000}"/>
    <cellStyle name="Normal 9 3 5 3" xfId="26122" xr:uid="{00000000-0005-0000-0000-00005E610000}"/>
    <cellStyle name="Normal 9 3 5 4" xfId="26119" xr:uid="{00000000-0005-0000-0000-00005F610000}"/>
    <cellStyle name="Normal 9 3 6" xfId="26123" xr:uid="{00000000-0005-0000-0000-000060610000}"/>
    <cellStyle name="Normal 9 3 6 2" xfId="26124" xr:uid="{00000000-0005-0000-0000-000061610000}"/>
    <cellStyle name="Normal 9 3 7" xfId="26125" xr:uid="{00000000-0005-0000-0000-000062610000}"/>
    <cellStyle name="Normal 9 3 8" xfId="26078" xr:uid="{00000000-0005-0000-0000-000063610000}"/>
    <cellStyle name="Normal 9 3 9" xfId="27030" xr:uid="{00000000-0005-0000-0000-000064610000}"/>
    <cellStyle name="Normal 9 4" xfId="23681" xr:uid="{00000000-0005-0000-0000-000065610000}"/>
    <cellStyle name="Normal 9 4 2" xfId="23682" xr:uid="{00000000-0005-0000-0000-000066610000}"/>
    <cellStyle name="Normal 9 4 2 2" xfId="23683" xr:uid="{00000000-0005-0000-0000-000067610000}"/>
    <cellStyle name="Normal 9 4 2 2 2" xfId="26129" xr:uid="{00000000-0005-0000-0000-000068610000}"/>
    <cellStyle name="Normal 9 4 2 2 2 2" xfId="26130" xr:uid="{00000000-0005-0000-0000-000069610000}"/>
    <cellStyle name="Normal 9 4 2 2 3" xfId="26131" xr:uid="{00000000-0005-0000-0000-00006A610000}"/>
    <cellStyle name="Normal 9 4 2 2 4" xfId="26128" xr:uid="{00000000-0005-0000-0000-00006B610000}"/>
    <cellStyle name="Normal 9 4 2 2 5" xfId="27037" xr:uid="{00000000-0005-0000-0000-00006C610000}"/>
    <cellStyle name="Normal 9 4 2 3" xfId="26132" xr:uid="{00000000-0005-0000-0000-00006D610000}"/>
    <cellStyle name="Normal 9 4 2 3 2" xfId="26133" xr:uid="{00000000-0005-0000-0000-00006E610000}"/>
    <cellStyle name="Normal 9 4 2 4" xfId="26134" xr:uid="{00000000-0005-0000-0000-00006F610000}"/>
    <cellStyle name="Normal 9 4 2 5" xfId="26127" xr:uid="{00000000-0005-0000-0000-000070610000}"/>
    <cellStyle name="Normal 9 4 2 6" xfId="27036" xr:uid="{00000000-0005-0000-0000-000071610000}"/>
    <cellStyle name="Normal 9 4 3" xfId="23684" xr:uid="{00000000-0005-0000-0000-000072610000}"/>
    <cellStyle name="Normal 9 4 3 2" xfId="26136" xr:uid="{00000000-0005-0000-0000-000073610000}"/>
    <cellStyle name="Normal 9 4 3 2 2" xfId="26137" xr:uid="{00000000-0005-0000-0000-000074610000}"/>
    <cellStyle name="Normal 9 4 3 3" xfId="26138" xr:uid="{00000000-0005-0000-0000-000075610000}"/>
    <cellStyle name="Normal 9 4 3 4" xfId="26135" xr:uid="{00000000-0005-0000-0000-000076610000}"/>
    <cellStyle name="Normal 9 4 3 5" xfId="27038" xr:uid="{00000000-0005-0000-0000-000077610000}"/>
    <cellStyle name="Normal 9 4 4" xfId="26139" xr:uid="{00000000-0005-0000-0000-000078610000}"/>
    <cellStyle name="Normal 9 4 4 2" xfId="26140" xr:uid="{00000000-0005-0000-0000-000079610000}"/>
    <cellStyle name="Normal 9 4 5" xfId="26141" xr:uid="{00000000-0005-0000-0000-00007A610000}"/>
    <cellStyle name="Normal 9 4 6" xfId="26126" xr:uid="{00000000-0005-0000-0000-00007B610000}"/>
    <cellStyle name="Normal 9 4 7" xfId="27035" xr:uid="{00000000-0005-0000-0000-00007C610000}"/>
    <cellStyle name="Normal 9 4 8" xfId="27871" xr:uid="{00000000-0005-0000-0000-00007D610000}"/>
    <cellStyle name="Normal 9 5" xfId="23685" xr:uid="{00000000-0005-0000-0000-00007E610000}"/>
    <cellStyle name="Normal 9 5 2" xfId="23686" xr:uid="{00000000-0005-0000-0000-00007F610000}"/>
    <cellStyle name="Normal 9 5 2 2" xfId="23687" xr:uid="{00000000-0005-0000-0000-000080610000}"/>
    <cellStyle name="Normal 9 5 2 2 2" xfId="26145" xr:uid="{00000000-0005-0000-0000-000081610000}"/>
    <cellStyle name="Normal 9 5 2 2 2 2" xfId="26146" xr:uid="{00000000-0005-0000-0000-000082610000}"/>
    <cellStyle name="Normal 9 5 2 2 3" xfId="26147" xr:uid="{00000000-0005-0000-0000-000083610000}"/>
    <cellStyle name="Normal 9 5 2 2 4" xfId="26144" xr:uid="{00000000-0005-0000-0000-000084610000}"/>
    <cellStyle name="Normal 9 5 2 3" xfId="26148" xr:uid="{00000000-0005-0000-0000-000085610000}"/>
    <cellStyle name="Normal 9 5 2 3 2" xfId="26149" xr:uid="{00000000-0005-0000-0000-000086610000}"/>
    <cellStyle name="Normal 9 5 2 4" xfId="26150" xr:uid="{00000000-0005-0000-0000-000087610000}"/>
    <cellStyle name="Normal 9 5 2 5" xfId="26143" xr:uid="{00000000-0005-0000-0000-000088610000}"/>
    <cellStyle name="Normal 9 5 3" xfId="23688" xr:uid="{00000000-0005-0000-0000-000089610000}"/>
    <cellStyle name="Normal 9 5 3 2" xfId="26152" xr:uid="{00000000-0005-0000-0000-00008A610000}"/>
    <cellStyle name="Normal 9 5 3 2 2" xfId="26153" xr:uid="{00000000-0005-0000-0000-00008B610000}"/>
    <cellStyle name="Normal 9 5 3 3" xfId="26154" xr:uid="{00000000-0005-0000-0000-00008C610000}"/>
    <cellStyle name="Normal 9 5 3 4" xfId="26151" xr:uid="{00000000-0005-0000-0000-00008D610000}"/>
    <cellStyle name="Normal 9 5 4" xfId="26155" xr:uid="{00000000-0005-0000-0000-00008E610000}"/>
    <cellStyle name="Normal 9 5 4 2" xfId="26156" xr:uid="{00000000-0005-0000-0000-00008F610000}"/>
    <cellStyle name="Normal 9 5 5" xfId="26157" xr:uid="{00000000-0005-0000-0000-000090610000}"/>
    <cellStyle name="Normal 9 5 6" xfId="26142" xr:uid="{00000000-0005-0000-0000-000091610000}"/>
    <cellStyle name="Normal 9 5 7" xfId="27039" xr:uid="{00000000-0005-0000-0000-000092610000}"/>
    <cellStyle name="Normal 9 6" xfId="23689" xr:uid="{00000000-0005-0000-0000-000093610000}"/>
    <cellStyle name="Normal 9 6 2" xfId="23690" xr:uid="{00000000-0005-0000-0000-000094610000}"/>
    <cellStyle name="Normal 9 6 2 2" xfId="26160" xr:uid="{00000000-0005-0000-0000-000095610000}"/>
    <cellStyle name="Normal 9 6 2 2 2" xfId="26161" xr:uid="{00000000-0005-0000-0000-000096610000}"/>
    <cellStyle name="Normal 9 6 2 3" xfId="26162" xr:uid="{00000000-0005-0000-0000-000097610000}"/>
    <cellStyle name="Normal 9 6 2 4" xfId="26159" xr:uid="{00000000-0005-0000-0000-000098610000}"/>
    <cellStyle name="Normal 9 6 3" xfId="26163" xr:uid="{00000000-0005-0000-0000-000099610000}"/>
    <cellStyle name="Normal 9 6 3 2" xfId="26164" xr:uid="{00000000-0005-0000-0000-00009A610000}"/>
    <cellStyle name="Normal 9 6 4" xfId="26165" xr:uid="{00000000-0005-0000-0000-00009B610000}"/>
    <cellStyle name="Normal 9 6 5" xfId="26158" xr:uid="{00000000-0005-0000-0000-00009C610000}"/>
    <cellStyle name="Normal 9 7" xfId="23691" xr:uid="{00000000-0005-0000-0000-00009D610000}"/>
    <cellStyle name="Normal 9 7 2" xfId="26167" xr:uid="{00000000-0005-0000-0000-00009E610000}"/>
    <cellStyle name="Normal 9 7 2 2" xfId="26168" xr:uid="{00000000-0005-0000-0000-00009F610000}"/>
    <cellStyle name="Normal 9 7 3" xfId="26169" xr:uid="{00000000-0005-0000-0000-0000A0610000}"/>
    <cellStyle name="Normal 9 7 4" xfId="26166" xr:uid="{00000000-0005-0000-0000-0000A1610000}"/>
    <cellStyle name="Normal 9 8" xfId="23644" xr:uid="{00000000-0005-0000-0000-0000A2610000}"/>
    <cellStyle name="Normal 9 8 2" xfId="26171" xr:uid="{00000000-0005-0000-0000-0000A3610000}"/>
    <cellStyle name="Normal 9 8 3" xfId="26170" xr:uid="{00000000-0005-0000-0000-0000A4610000}"/>
    <cellStyle name="Normal 9 9" xfId="26172" xr:uid="{00000000-0005-0000-0000-0000A5610000}"/>
    <cellStyle name="Normal 9_EGM-PGD (Diario Qué!)" xfId="24445" xr:uid="{00000000-0005-0000-0000-0000A6610000}"/>
    <cellStyle name="Normal 90" xfId="20710" xr:uid="{00000000-0005-0000-0000-0000A7610000}"/>
    <cellStyle name="Normal 90 2" xfId="23155" xr:uid="{00000000-0005-0000-0000-0000A8610000}"/>
    <cellStyle name="Normal 90 3" xfId="27040" xr:uid="{00000000-0005-0000-0000-0000A9610000}"/>
    <cellStyle name="Normal 91" xfId="10134" xr:uid="{00000000-0005-0000-0000-0000AA610000}"/>
    <cellStyle name="Normal 91 2" xfId="20711" xr:uid="{00000000-0005-0000-0000-0000AB610000}"/>
    <cellStyle name="Normal 91 2 2" xfId="27041" xr:uid="{00000000-0005-0000-0000-0000AC610000}"/>
    <cellStyle name="Normal 92" xfId="20712" xr:uid="{00000000-0005-0000-0000-0000AD610000}"/>
    <cellStyle name="Normal 92 2" xfId="27042" xr:uid="{00000000-0005-0000-0000-0000AE610000}"/>
    <cellStyle name="Normal 93" xfId="20735" xr:uid="{00000000-0005-0000-0000-0000AF610000}"/>
    <cellStyle name="Normal 93 2" xfId="20743" xr:uid="{00000000-0005-0000-0000-0000B0610000}"/>
    <cellStyle name="Normal 93 2 2" xfId="23197" xr:uid="{00000000-0005-0000-0000-0000B1610000}"/>
    <cellStyle name="Normal 93 2 2 2" xfId="23766" xr:uid="{00000000-0005-0000-0000-0000B2610000}"/>
    <cellStyle name="Normal 93 2 2 2 2" xfId="26442" xr:uid="{00000000-0005-0000-0000-0000B3610000}"/>
    <cellStyle name="Normal 93 2 2 3" xfId="23721" xr:uid="{00000000-0005-0000-0000-0000B4610000}"/>
    <cellStyle name="Normal 93 2 2 3 2" xfId="26397" xr:uid="{00000000-0005-0000-0000-0000B5610000}"/>
    <cellStyle name="Normal 93 2 2 4" xfId="23809" xr:uid="{00000000-0005-0000-0000-0000B6610000}"/>
    <cellStyle name="Normal 93 2 2 4 2" xfId="26480" xr:uid="{00000000-0005-0000-0000-0000B7610000}"/>
    <cellStyle name="Normal 93 2 2 5" xfId="26353" xr:uid="{00000000-0005-0000-0000-0000B8610000}"/>
    <cellStyle name="Normal 93 2 3" xfId="23245" xr:uid="{00000000-0005-0000-0000-0000B9610000}"/>
    <cellStyle name="Normal 93 2 3 2" xfId="23783" xr:uid="{00000000-0005-0000-0000-0000BA610000}"/>
    <cellStyle name="Normal 93 2 3 2 2" xfId="26459" xr:uid="{00000000-0005-0000-0000-0000BB610000}"/>
    <cellStyle name="Normal 93 2 3 3" xfId="23738" xr:uid="{00000000-0005-0000-0000-0000BC610000}"/>
    <cellStyle name="Normal 93 2 3 3 2" xfId="26414" xr:uid="{00000000-0005-0000-0000-0000BD610000}"/>
    <cellStyle name="Normal 93 2 3 4" xfId="23826" xr:uid="{00000000-0005-0000-0000-0000BE610000}"/>
    <cellStyle name="Normal 93 2 3 4 2" xfId="26497" xr:uid="{00000000-0005-0000-0000-0000BF610000}"/>
    <cellStyle name="Normal 93 2 3 5" xfId="26370" xr:uid="{00000000-0005-0000-0000-0000C0610000}"/>
    <cellStyle name="Normal 93 2 4" xfId="23252" xr:uid="{00000000-0005-0000-0000-0000C1610000}"/>
    <cellStyle name="Normal 93 2 4 2" xfId="23785" xr:uid="{00000000-0005-0000-0000-0000C2610000}"/>
    <cellStyle name="Normal 93 2 4 2 2" xfId="26461" xr:uid="{00000000-0005-0000-0000-0000C3610000}"/>
    <cellStyle name="Normal 93 2 4 3" xfId="23740" xr:uid="{00000000-0005-0000-0000-0000C4610000}"/>
    <cellStyle name="Normal 93 2 4 3 2" xfId="26416" xr:uid="{00000000-0005-0000-0000-0000C5610000}"/>
    <cellStyle name="Normal 93 2 4 4" xfId="23828" xr:uid="{00000000-0005-0000-0000-0000C6610000}"/>
    <cellStyle name="Normal 93 2 4 4 2" xfId="26499" xr:uid="{00000000-0005-0000-0000-0000C7610000}"/>
    <cellStyle name="Normal 93 2 4 5" xfId="26372" xr:uid="{00000000-0005-0000-0000-0000C8610000}"/>
    <cellStyle name="Normal 93 2 5" xfId="23748" xr:uid="{00000000-0005-0000-0000-0000C9610000}"/>
    <cellStyle name="Normal 93 2 5 2" xfId="26421" xr:uid="{00000000-0005-0000-0000-0000CA610000}"/>
    <cellStyle name="Normal 93 2 6" xfId="23700" xr:uid="{00000000-0005-0000-0000-0000CB610000}"/>
    <cellStyle name="Normal 93 2 6 2" xfId="26377" xr:uid="{00000000-0005-0000-0000-0000CC610000}"/>
    <cellStyle name="Normal 93 2 7" xfId="23792" xr:uid="{00000000-0005-0000-0000-0000CD610000}"/>
    <cellStyle name="Normal 93 2 7 2" xfId="26463" xr:uid="{00000000-0005-0000-0000-0000CE610000}"/>
    <cellStyle name="Normal 93 2 8" xfId="26332" xr:uid="{00000000-0005-0000-0000-0000CF610000}"/>
    <cellStyle name="Normal 93 3" xfId="20900" xr:uid="{00000000-0005-0000-0000-0000D0610000}"/>
    <cellStyle name="Normal 93 3 2" xfId="23053" xr:uid="{00000000-0005-0000-0000-0000D1610000}"/>
    <cellStyle name="Normal 93 3 2 2" xfId="23208" xr:uid="{00000000-0005-0000-0000-0000D2610000}"/>
    <cellStyle name="Normal 93 3 2 2 2" xfId="23775" xr:uid="{00000000-0005-0000-0000-0000D3610000}"/>
    <cellStyle name="Normal 93 3 2 2 2 2" xfId="26451" xr:uid="{00000000-0005-0000-0000-0000D4610000}"/>
    <cellStyle name="Normal 93 3 2 2 3" xfId="23730" xr:uid="{00000000-0005-0000-0000-0000D5610000}"/>
    <cellStyle name="Normal 93 3 2 2 3 2" xfId="26406" xr:uid="{00000000-0005-0000-0000-0000D6610000}"/>
    <cellStyle name="Normal 93 3 2 2 4" xfId="23818" xr:uid="{00000000-0005-0000-0000-0000D7610000}"/>
    <cellStyle name="Normal 93 3 2 2 4 2" xfId="26489" xr:uid="{00000000-0005-0000-0000-0000D8610000}"/>
    <cellStyle name="Normal 93 3 2 2 5" xfId="26362" xr:uid="{00000000-0005-0000-0000-0000D9610000}"/>
    <cellStyle name="Normal 93 3 2 3" xfId="23756" xr:uid="{00000000-0005-0000-0000-0000DA610000}"/>
    <cellStyle name="Normal 93 3 2 3 2" xfId="26431" xr:uid="{00000000-0005-0000-0000-0000DB610000}"/>
    <cellStyle name="Normal 93 3 2 4" xfId="23711" xr:uid="{00000000-0005-0000-0000-0000DC610000}"/>
    <cellStyle name="Normal 93 3 2 4 2" xfId="26387" xr:uid="{00000000-0005-0000-0000-0000DD610000}"/>
    <cellStyle name="Normal 93 3 2 5" xfId="23801" xr:uid="{00000000-0005-0000-0000-0000DE610000}"/>
    <cellStyle name="Normal 93 3 2 5 2" xfId="26472" xr:uid="{00000000-0005-0000-0000-0000DF610000}"/>
    <cellStyle name="Normal 93 3 2 6" xfId="26342" xr:uid="{00000000-0005-0000-0000-0000E0610000}"/>
    <cellStyle name="Normal 93 3 3" xfId="23165" xr:uid="{00000000-0005-0000-0000-0000E1610000}"/>
    <cellStyle name="Normal 93 3 3 2" xfId="23211" xr:uid="{00000000-0005-0000-0000-0000E2610000}"/>
    <cellStyle name="Normal 93 3 3 2 2" xfId="23778" xr:uid="{00000000-0005-0000-0000-0000E3610000}"/>
    <cellStyle name="Normal 93 3 3 2 2 2" xfId="26454" xr:uid="{00000000-0005-0000-0000-0000E4610000}"/>
    <cellStyle name="Normal 93 3 3 2 3" xfId="23733" xr:uid="{00000000-0005-0000-0000-0000E5610000}"/>
    <cellStyle name="Normal 93 3 3 2 3 2" xfId="26409" xr:uid="{00000000-0005-0000-0000-0000E6610000}"/>
    <cellStyle name="Normal 93 3 3 2 4" xfId="23821" xr:uid="{00000000-0005-0000-0000-0000E7610000}"/>
    <cellStyle name="Normal 93 3 3 2 4 2" xfId="26492" xr:uid="{00000000-0005-0000-0000-0000E8610000}"/>
    <cellStyle name="Normal 93 3 3 2 5" xfId="26365" xr:uid="{00000000-0005-0000-0000-0000E9610000}"/>
    <cellStyle name="Normal 93 3 3 3" xfId="23760" xr:uid="{00000000-0005-0000-0000-0000EA610000}"/>
    <cellStyle name="Normal 93 3 3 3 2" xfId="26435" xr:uid="{00000000-0005-0000-0000-0000EB610000}"/>
    <cellStyle name="Normal 93 3 3 4" xfId="23714" xr:uid="{00000000-0005-0000-0000-0000EC610000}"/>
    <cellStyle name="Normal 93 3 3 4 2" xfId="26390" xr:uid="{00000000-0005-0000-0000-0000ED610000}"/>
    <cellStyle name="Normal 93 3 3 5" xfId="23804" xr:uid="{00000000-0005-0000-0000-0000EE610000}"/>
    <cellStyle name="Normal 93 3 3 5 2" xfId="26475" xr:uid="{00000000-0005-0000-0000-0000EF610000}"/>
    <cellStyle name="Normal 93 3 3 6" xfId="26346" xr:uid="{00000000-0005-0000-0000-0000F0610000}"/>
    <cellStyle name="Normal 93 3 4" xfId="23199" xr:uid="{00000000-0005-0000-0000-0000F1610000}"/>
    <cellStyle name="Normal 93 3 4 2" xfId="23768" xr:uid="{00000000-0005-0000-0000-0000F2610000}"/>
    <cellStyle name="Normal 93 3 4 2 2" xfId="26444" xr:uid="{00000000-0005-0000-0000-0000F3610000}"/>
    <cellStyle name="Normal 93 3 4 3" xfId="23723" xr:uid="{00000000-0005-0000-0000-0000F4610000}"/>
    <cellStyle name="Normal 93 3 4 3 2" xfId="26399" xr:uid="{00000000-0005-0000-0000-0000F5610000}"/>
    <cellStyle name="Normal 93 3 4 4" xfId="23811" xr:uid="{00000000-0005-0000-0000-0000F6610000}"/>
    <cellStyle name="Normal 93 3 4 4 2" xfId="26482" xr:uid="{00000000-0005-0000-0000-0000F7610000}"/>
    <cellStyle name="Normal 93 3 4 5" xfId="26355" xr:uid="{00000000-0005-0000-0000-0000F8610000}"/>
    <cellStyle name="Normal 93 3 5" xfId="23749" xr:uid="{00000000-0005-0000-0000-0000F9610000}"/>
    <cellStyle name="Normal 93 3 5 2" xfId="26423" xr:uid="{00000000-0005-0000-0000-0000FA610000}"/>
    <cellStyle name="Normal 93 3 6" xfId="23702" xr:uid="{00000000-0005-0000-0000-0000FB610000}"/>
    <cellStyle name="Normal 93 3 6 2" xfId="26379" xr:uid="{00000000-0005-0000-0000-0000FC610000}"/>
    <cellStyle name="Normal 93 3 7" xfId="23794" xr:uid="{00000000-0005-0000-0000-0000FD610000}"/>
    <cellStyle name="Normal 93 3 7 2" xfId="26465" xr:uid="{00000000-0005-0000-0000-0000FE610000}"/>
    <cellStyle name="Normal 93 3 8" xfId="26334" xr:uid="{00000000-0005-0000-0000-0000FF610000}"/>
    <cellStyle name="Normal 93 4" xfId="22976" xr:uid="{00000000-0005-0000-0000-000000620000}"/>
    <cellStyle name="Normal 93 4 2" xfId="23203" xr:uid="{00000000-0005-0000-0000-000001620000}"/>
    <cellStyle name="Normal 93 4 2 2" xfId="23770" xr:uid="{00000000-0005-0000-0000-000002620000}"/>
    <cellStyle name="Normal 93 4 2 2 2" xfId="26446" xr:uid="{00000000-0005-0000-0000-000003620000}"/>
    <cellStyle name="Normal 93 4 2 3" xfId="23725" xr:uid="{00000000-0005-0000-0000-000004620000}"/>
    <cellStyle name="Normal 93 4 2 3 2" xfId="26401" xr:uid="{00000000-0005-0000-0000-000005620000}"/>
    <cellStyle name="Normal 93 4 2 4" xfId="23813" xr:uid="{00000000-0005-0000-0000-000006620000}"/>
    <cellStyle name="Normal 93 4 2 4 2" xfId="26484" xr:uid="{00000000-0005-0000-0000-000007620000}"/>
    <cellStyle name="Normal 93 4 2 5" xfId="26357" xr:uid="{00000000-0005-0000-0000-000008620000}"/>
    <cellStyle name="Normal 93 4 3" xfId="23751" xr:uid="{00000000-0005-0000-0000-000009620000}"/>
    <cellStyle name="Normal 93 4 3 2" xfId="26425" xr:uid="{00000000-0005-0000-0000-00000A620000}"/>
    <cellStyle name="Normal 93 4 4" xfId="23705" xr:uid="{00000000-0005-0000-0000-00000B620000}"/>
    <cellStyle name="Normal 93 4 4 2" xfId="26381" xr:uid="{00000000-0005-0000-0000-00000C620000}"/>
    <cellStyle name="Normal 93 4 5" xfId="23796" xr:uid="{00000000-0005-0000-0000-00000D620000}"/>
    <cellStyle name="Normal 93 4 5 2" xfId="26467" xr:uid="{00000000-0005-0000-0000-00000E620000}"/>
    <cellStyle name="Normal 93 4 6" xfId="26336" xr:uid="{00000000-0005-0000-0000-00000F620000}"/>
    <cellStyle name="Normal 93 5" xfId="23035" xr:uid="{00000000-0005-0000-0000-000010620000}"/>
    <cellStyle name="Normal 93 5 2" xfId="23204" xr:uid="{00000000-0005-0000-0000-000011620000}"/>
    <cellStyle name="Normal 93 5 2 2" xfId="23771" xr:uid="{00000000-0005-0000-0000-000012620000}"/>
    <cellStyle name="Normal 93 5 2 2 2" xfId="26447" xr:uid="{00000000-0005-0000-0000-000013620000}"/>
    <cellStyle name="Normal 93 5 2 3" xfId="23726" xr:uid="{00000000-0005-0000-0000-000014620000}"/>
    <cellStyle name="Normal 93 5 2 3 2" xfId="26402" xr:uid="{00000000-0005-0000-0000-000015620000}"/>
    <cellStyle name="Normal 93 5 2 4" xfId="23814" xr:uid="{00000000-0005-0000-0000-000016620000}"/>
    <cellStyle name="Normal 93 5 2 4 2" xfId="26485" xr:uid="{00000000-0005-0000-0000-000017620000}"/>
    <cellStyle name="Normal 93 5 2 5" xfId="26358" xr:uid="{00000000-0005-0000-0000-000018620000}"/>
    <cellStyle name="Normal 93 5 3" xfId="23753" xr:uid="{00000000-0005-0000-0000-000019620000}"/>
    <cellStyle name="Normal 93 5 3 2" xfId="26427" xr:uid="{00000000-0005-0000-0000-00001A620000}"/>
    <cellStyle name="Normal 93 5 4" xfId="23707" xr:uid="{00000000-0005-0000-0000-00001B620000}"/>
    <cellStyle name="Normal 93 5 4 2" xfId="26383" xr:uid="{00000000-0005-0000-0000-00001C620000}"/>
    <cellStyle name="Normal 93 5 5" xfId="23797" xr:uid="{00000000-0005-0000-0000-00001D620000}"/>
    <cellStyle name="Normal 93 5 5 2" xfId="26468" xr:uid="{00000000-0005-0000-0000-00001E620000}"/>
    <cellStyle name="Normal 93 5 6" xfId="26338" xr:uid="{00000000-0005-0000-0000-00001F620000}"/>
    <cellStyle name="Normal 93 6" xfId="27043" xr:uid="{00000000-0005-0000-0000-000020620000}"/>
    <cellStyle name="Normal 94" xfId="20725" xr:uid="{00000000-0005-0000-0000-000021620000}"/>
    <cellStyle name="Normal 94 2" xfId="23054" xr:uid="{00000000-0005-0000-0000-000022620000}"/>
    <cellStyle name="Normal 94 2 2" xfId="23166" xr:uid="{00000000-0005-0000-0000-000023620000}"/>
    <cellStyle name="Normal 94 2 2 2" xfId="23212" xr:uid="{00000000-0005-0000-0000-000024620000}"/>
    <cellStyle name="Normal 94 2 2 2 2" xfId="23779" xr:uid="{00000000-0005-0000-0000-000025620000}"/>
    <cellStyle name="Normal 94 2 2 2 2 2" xfId="26455" xr:uid="{00000000-0005-0000-0000-000026620000}"/>
    <cellStyle name="Normal 94 2 2 2 3" xfId="23734" xr:uid="{00000000-0005-0000-0000-000027620000}"/>
    <cellStyle name="Normal 94 2 2 2 3 2" xfId="26410" xr:uid="{00000000-0005-0000-0000-000028620000}"/>
    <cellStyle name="Normal 94 2 2 2 4" xfId="23822" xr:uid="{00000000-0005-0000-0000-000029620000}"/>
    <cellStyle name="Normal 94 2 2 2 4 2" xfId="26493" xr:uid="{00000000-0005-0000-0000-00002A620000}"/>
    <cellStyle name="Normal 94 2 2 2 5" xfId="26366" xr:uid="{00000000-0005-0000-0000-00002B620000}"/>
    <cellStyle name="Normal 94 2 2 3" xfId="23761" xr:uid="{00000000-0005-0000-0000-00002C620000}"/>
    <cellStyle name="Normal 94 2 2 3 2" xfId="26436" xr:uid="{00000000-0005-0000-0000-00002D620000}"/>
    <cellStyle name="Normal 94 2 2 4" xfId="23715" xr:uid="{00000000-0005-0000-0000-00002E620000}"/>
    <cellStyle name="Normal 94 2 2 4 2" xfId="26391" xr:uid="{00000000-0005-0000-0000-00002F620000}"/>
    <cellStyle name="Normal 94 2 2 5" xfId="23805" xr:uid="{00000000-0005-0000-0000-000030620000}"/>
    <cellStyle name="Normal 94 2 2 5 2" xfId="26476" xr:uid="{00000000-0005-0000-0000-000031620000}"/>
    <cellStyle name="Normal 94 2 2 6" xfId="26347" xr:uid="{00000000-0005-0000-0000-000032620000}"/>
    <cellStyle name="Normal 94 2 3" xfId="23209" xr:uid="{00000000-0005-0000-0000-000033620000}"/>
    <cellStyle name="Normal 94 2 3 2" xfId="23776" xr:uid="{00000000-0005-0000-0000-000034620000}"/>
    <cellStyle name="Normal 94 2 3 2 2" xfId="26452" xr:uid="{00000000-0005-0000-0000-000035620000}"/>
    <cellStyle name="Normal 94 2 3 3" xfId="23731" xr:uid="{00000000-0005-0000-0000-000036620000}"/>
    <cellStyle name="Normal 94 2 3 3 2" xfId="26407" xr:uid="{00000000-0005-0000-0000-000037620000}"/>
    <cellStyle name="Normal 94 2 3 4" xfId="23819" xr:uid="{00000000-0005-0000-0000-000038620000}"/>
    <cellStyle name="Normal 94 2 3 4 2" xfId="26490" xr:uid="{00000000-0005-0000-0000-000039620000}"/>
    <cellStyle name="Normal 94 2 3 5" xfId="26363" xr:uid="{00000000-0005-0000-0000-00003A620000}"/>
    <cellStyle name="Normal 94 2 4" xfId="23757" xr:uid="{00000000-0005-0000-0000-00003B620000}"/>
    <cellStyle name="Normal 94 2 4 2" xfId="26432" xr:uid="{00000000-0005-0000-0000-00003C620000}"/>
    <cellStyle name="Normal 94 2 5" xfId="23712" xr:uid="{00000000-0005-0000-0000-00003D620000}"/>
    <cellStyle name="Normal 94 2 5 2" xfId="26388" xr:uid="{00000000-0005-0000-0000-00003E620000}"/>
    <cellStyle name="Normal 94 2 6" xfId="23802" xr:uid="{00000000-0005-0000-0000-00003F620000}"/>
    <cellStyle name="Normal 94 2 6 2" xfId="26473" xr:uid="{00000000-0005-0000-0000-000040620000}"/>
    <cellStyle name="Normal 94 2 7" xfId="26343" xr:uid="{00000000-0005-0000-0000-000041620000}"/>
    <cellStyle name="Normal 94 3" xfId="23037" xr:uid="{00000000-0005-0000-0000-000042620000}"/>
    <cellStyle name="Normal 94 3 2" xfId="23206" xr:uid="{00000000-0005-0000-0000-000043620000}"/>
    <cellStyle name="Normal 94 3 2 2" xfId="23773" xr:uid="{00000000-0005-0000-0000-000044620000}"/>
    <cellStyle name="Normal 94 3 2 2 2" xfId="26449" xr:uid="{00000000-0005-0000-0000-000045620000}"/>
    <cellStyle name="Normal 94 3 2 3" xfId="23728" xr:uid="{00000000-0005-0000-0000-000046620000}"/>
    <cellStyle name="Normal 94 3 2 3 2" xfId="26404" xr:uid="{00000000-0005-0000-0000-000047620000}"/>
    <cellStyle name="Normal 94 3 2 4" xfId="23816" xr:uid="{00000000-0005-0000-0000-000048620000}"/>
    <cellStyle name="Normal 94 3 2 4 2" xfId="26487" xr:uid="{00000000-0005-0000-0000-000049620000}"/>
    <cellStyle name="Normal 94 3 2 5" xfId="26360" xr:uid="{00000000-0005-0000-0000-00004A620000}"/>
    <cellStyle name="Normal 94 3 3" xfId="23755" xr:uid="{00000000-0005-0000-0000-00004B620000}"/>
    <cellStyle name="Normal 94 3 3 2" xfId="26429" xr:uid="{00000000-0005-0000-0000-00004C620000}"/>
    <cellStyle name="Normal 94 3 4" xfId="23709" xr:uid="{00000000-0005-0000-0000-00004D620000}"/>
    <cellStyle name="Normal 94 3 4 2" xfId="26385" xr:uid="{00000000-0005-0000-0000-00004E620000}"/>
    <cellStyle name="Normal 94 3 5" xfId="23799" xr:uid="{00000000-0005-0000-0000-00004F620000}"/>
    <cellStyle name="Normal 94 3 5 2" xfId="26470" xr:uid="{00000000-0005-0000-0000-000050620000}"/>
    <cellStyle name="Normal 94 3 6" xfId="26340" xr:uid="{00000000-0005-0000-0000-000051620000}"/>
    <cellStyle name="Normal 94 4" xfId="27044" xr:uid="{00000000-0005-0000-0000-000052620000}"/>
    <cellStyle name="Normal 95" xfId="20740" xr:uid="{00000000-0005-0000-0000-000053620000}"/>
    <cellStyle name="Normal 95 2" xfId="23041" xr:uid="{00000000-0005-0000-0000-000054620000}"/>
    <cellStyle name="Normal 95 3" xfId="27045" xr:uid="{00000000-0005-0000-0000-000055620000}"/>
    <cellStyle name="Normal 96" xfId="20741" xr:uid="{00000000-0005-0000-0000-000056620000}"/>
    <cellStyle name="Normal 96 2" xfId="23042" xr:uid="{00000000-0005-0000-0000-000057620000}"/>
    <cellStyle name="Normal 96 3" xfId="23746" xr:uid="{00000000-0005-0000-0000-000058620000}"/>
    <cellStyle name="Normal 96 3 2" xfId="26419" xr:uid="{00000000-0005-0000-0000-000059620000}"/>
    <cellStyle name="Normal 96 4" xfId="23698" xr:uid="{00000000-0005-0000-0000-00005A620000}"/>
    <cellStyle name="Normal 96 4 2" xfId="26375" xr:uid="{00000000-0005-0000-0000-00005B620000}"/>
    <cellStyle name="Normal 96 5" xfId="26330" xr:uid="{00000000-0005-0000-0000-00005C620000}"/>
    <cellStyle name="Normal 96 6" xfId="23287" xr:uid="{00000000-0005-0000-0000-00005D620000}"/>
    <cellStyle name="Normal 97" xfId="20862" xr:uid="{00000000-0005-0000-0000-00005E620000}"/>
    <cellStyle name="Normal 97 2" xfId="27046" xr:uid="{00000000-0005-0000-0000-00005F620000}"/>
    <cellStyle name="Normal 98" xfId="20863" xr:uid="{00000000-0005-0000-0000-000060620000}"/>
    <cellStyle name="Normal 98 2" xfId="27047" xr:uid="{00000000-0005-0000-0000-000061620000}"/>
    <cellStyle name="Normal 99" xfId="20864" xr:uid="{00000000-0005-0000-0000-000062620000}"/>
    <cellStyle name="Normal 99 2" xfId="27048" xr:uid="{00000000-0005-0000-0000-000063620000}"/>
    <cellStyle name="Normal a&amp;b underline" xfId="3068" xr:uid="{00000000-0005-0000-0000-000064620000}"/>
    <cellStyle name="Normal a&amp;b underline 2" xfId="3069" xr:uid="{00000000-0005-0000-0000-000065620000}"/>
    <cellStyle name="Normal a&amp;b underline 2 2" xfId="20017" xr:uid="{00000000-0005-0000-0000-000066620000}"/>
    <cellStyle name="Normal a&amp;b underline 2 3" xfId="16106" xr:uid="{00000000-0005-0000-0000-000067620000}"/>
    <cellStyle name="Normal a&amp;b underline 2 4" xfId="10136" xr:uid="{00000000-0005-0000-0000-000068620000}"/>
    <cellStyle name="Normal a&amp;b underline 3" xfId="10137" xr:uid="{00000000-0005-0000-0000-000069620000}"/>
    <cellStyle name="Normal a&amp;b underline 3 2" xfId="17361" xr:uid="{00000000-0005-0000-0000-00006A620000}"/>
    <cellStyle name="Normal a&amp;b underline 3 3" xfId="22894" xr:uid="{00000000-0005-0000-0000-00006B620000}"/>
    <cellStyle name="Normal a&amp;b underline 4" xfId="12837" xr:uid="{00000000-0005-0000-0000-00006C620000}"/>
    <cellStyle name="Normal a&amp;b underline 5" xfId="10135" xr:uid="{00000000-0005-0000-0000-00006D620000}"/>
    <cellStyle name="Normal bold" xfId="3070" xr:uid="{00000000-0005-0000-0000-00006E620000}"/>
    <cellStyle name="Normal bold 2" xfId="10139" xr:uid="{00000000-0005-0000-0000-00006F620000}"/>
    <cellStyle name="Normal bold 2 2" xfId="20019" xr:uid="{00000000-0005-0000-0000-000070620000}"/>
    <cellStyle name="Normal bold 2 2 2" xfId="23043" xr:uid="{00000000-0005-0000-0000-000071620000}"/>
    <cellStyle name="Normal bold 2 3" xfId="16108" xr:uid="{00000000-0005-0000-0000-000072620000}"/>
    <cellStyle name="Normal bold 2 4" xfId="20865" xr:uid="{00000000-0005-0000-0000-000073620000}"/>
    <cellStyle name="Normal bold 3" xfId="10140" xr:uid="{00000000-0005-0000-0000-000074620000}"/>
    <cellStyle name="Normal bold 3 2" xfId="20018" xr:uid="{00000000-0005-0000-0000-000075620000}"/>
    <cellStyle name="Normal bold 3 3" xfId="16107" xr:uid="{00000000-0005-0000-0000-000076620000}"/>
    <cellStyle name="Normal bold 4" xfId="10141" xr:uid="{00000000-0005-0000-0000-000077620000}"/>
    <cellStyle name="Normal bold 4 2" xfId="22895" xr:uid="{00000000-0005-0000-0000-000078620000}"/>
    <cellStyle name="Normal bold 5" xfId="12838" xr:uid="{00000000-0005-0000-0000-000079620000}"/>
    <cellStyle name="Normal bold 5 2" xfId="23236" xr:uid="{00000000-0005-0000-0000-00007A620000}"/>
    <cellStyle name="Normal bold 6" xfId="10138" xr:uid="{00000000-0005-0000-0000-00007B620000}"/>
    <cellStyle name="Normal Cells" xfId="3071" xr:uid="{00000000-0005-0000-0000-00007C620000}"/>
    <cellStyle name="Normal Cells 2" xfId="10143" xr:uid="{00000000-0005-0000-0000-00007D620000}"/>
    <cellStyle name="Normal Cells 2 2" xfId="20020" xr:uid="{00000000-0005-0000-0000-00007E620000}"/>
    <cellStyle name="Normal Cells 2 3" xfId="16109" xr:uid="{00000000-0005-0000-0000-00007F620000}"/>
    <cellStyle name="Normal Cells 3" xfId="12839" xr:uid="{00000000-0005-0000-0000-000080620000}"/>
    <cellStyle name="Normal Cells 4" xfId="10142" xr:uid="{00000000-0005-0000-0000-000081620000}"/>
    <cellStyle name="Normal db underline" xfId="3072" xr:uid="{00000000-0005-0000-0000-000082620000}"/>
    <cellStyle name="Normal db underline 2" xfId="3073" xr:uid="{00000000-0005-0000-0000-000083620000}"/>
    <cellStyle name="Normal db underline 2 2" xfId="20021" xr:uid="{00000000-0005-0000-0000-000084620000}"/>
    <cellStyle name="Normal db underline 2 3" xfId="16110" xr:uid="{00000000-0005-0000-0000-000085620000}"/>
    <cellStyle name="Normal db underline 2 4" xfId="10145" xr:uid="{00000000-0005-0000-0000-000086620000}"/>
    <cellStyle name="Normal db underline 3" xfId="10146" xr:uid="{00000000-0005-0000-0000-000087620000}"/>
    <cellStyle name="Normal db underline 3 2" xfId="17362" xr:uid="{00000000-0005-0000-0000-000088620000}"/>
    <cellStyle name="Normal db underline 3 3" xfId="22896" xr:uid="{00000000-0005-0000-0000-000089620000}"/>
    <cellStyle name="Normal db underline 4" xfId="12840" xr:uid="{00000000-0005-0000-0000-00008A620000}"/>
    <cellStyle name="Normal db underline 5" xfId="10144" xr:uid="{00000000-0005-0000-0000-00008B620000}"/>
    <cellStyle name="Normal underline" xfId="3074" xr:uid="{00000000-0005-0000-0000-00008C620000}"/>
    <cellStyle name="Normal underline 2" xfId="3075" xr:uid="{00000000-0005-0000-0000-00008D620000}"/>
    <cellStyle name="Normal underline 2 2" xfId="20022" xr:uid="{00000000-0005-0000-0000-00008E620000}"/>
    <cellStyle name="Normal underline 2 3" xfId="16111" xr:uid="{00000000-0005-0000-0000-00008F620000}"/>
    <cellStyle name="Normal underline 2 4" xfId="10148" xr:uid="{00000000-0005-0000-0000-000090620000}"/>
    <cellStyle name="Normal underline 3" xfId="10149" xr:uid="{00000000-0005-0000-0000-000091620000}"/>
    <cellStyle name="Normal underline 3 2" xfId="17363" xr:uid="{00000000-0005-0000-0000-000092620000}"/>
    <cellStyle name="Normal underline 3 3" xfId="22897" xr:uid="{00000000-0005-0000-0000-000093620000}"/>
    <cellStyle name="Normal underline 4" xfId="12841" xr:uid="{00000000-0005-0000-0000-000094620000}"/>
    <cellStyle name="Normal underline 5" xfId="10147" xr:uid="{00000000-0005-0000-0000-000095620000}"/>
    <cellStyle name="Normal_Cuenta Consolidada 9.2 2" xfId="2" xr:uid="{00000000-0005-0000-0000-000096620000}"/>
    <cellStyle name="Normal_Sheet1" xfId="1" xr:uid="{00000000-0005-0000-0000-000097620000}"/>
    <cellStyle name="NormalGB" xfId="3076" xr:uid="{00000000-0005-0000-0000-000098620000}"/>
    <cellStyle name="NormalGB 2" xfId="3077" xr:uid="{00000000-0005-0000-0000-000099620000}"/>
    <cellStyle name="NormalGB 2 2" xfId="10153" xr:uid="{00000000-0005-0000-0000-00009A620000}"/>
    <cellStyle name="NormalGB 2 2 2" xfId="20024" xr:uid="{00000000-0005-0000-0000-00009B620000}"/>
    <cellStyle name="NormalGB 2 2 3" xfId="16113" xr:uid="{00000000-0005-0000-0000-00009C620000}"/>
    <cellStyle name="NormalGB 2 3" xfId="17364" xr:uid="{00000000-0005-0000-0000-00009D620000}"/>
    <cellStyle name="NormalGB 2 4" xfId="12843" xr:uid="{00000000-0005-0000-0000-00009E620000}"/>
    <cellStyle name="NormalGB 2 5" xfId="10152" xr:uid="{00000000-0005-0000-0000-00009F620000}"/>
    <cellStyle name="NormalGB 3" xfId="10154" xr:uid="{00000000-0005-0000-0000-0000A0620000}"/>
    <cellStyle name="NormalGB 3 2" xfId="20025" xr:uid="{00000000-0005-0000-0000-0000A1620000}"/>
    <cellStyle name="NormalGB 3 3" xfId="16114" xr:uid="{00000000-0005-0000-0000-0000A2620000}"/>
    <cellStyle name="NormalGB 4" xfId="10155" xr:uid="{00000000-0005-0000-0000-0000A3620000}"/>
    <cellStyle name="NormalGB 4 2" xfId="20023" xr:uid="{00000000-0005-0000-0000-0000A4620000}"/>
    <cellStyle name="NormalGB 4 3" xfId="16112" xr:uid="{00000000-0005-0000-0000-0000A5620000}"/>
    <cellStyle name="NormalGB 5" xfId="10156" xr:uid="{00000000-0005-0000-0000-0000A6620000}"/>
    <cellStyle name="NormalGB 5 2" xfId="22898" xr:uid="{00000000-0005-0000-0000-0000A7620000}"/>
    <cellStyle name="NormalGB 6" xfId="12842" xr:uid="{00000000-0005-0000-0000-0000A8620000}"/>
    <cellStyle name="NormalGB 7" xfId="10151" xr:uid="{00000000-0005-0000-0000-0000A9620000}"/>
    <cellStyle name="NormalL_Summary_Summary " xfId="3078" xr:uid="{00000000-0005-0000-0000-0000AA620000}"/>
    <cellStyle name="Notas 10" xfId="10158" xr:uid="{00000000-0005-0000-0000-0000AB620000}"/>
    <cellStyle name="Notas 10 2" xfId="20866" xr:uid="{00000000-0005-0000-0000-0000AC620000}"/>
    <cellStyle name="Notas 11" xfId="12844" xr:uid="{00000000-0005-0000-0000-0000AD620000}"/>
    <cellStyle name="Notas 12" xfId="10157" xr:uid="{00000000-0005-0000-0000-0000AE620000}"/>
    <cellStyle name="Notas 2" xfId="3080" xr:uid="{00000000-0005-0000-0000-0000AF620000}"/>
    <cellStyle name="Notas 2 10" xfId="10159" xr:uid="{00000000-0005-0000-0000-0000B0620000}"/>
    <cellStyle name="Notas 2 2" xfId="10160" xr:uid="{00000000-0005-0000-0000-0000B1620000}"/>
    <cellStyle name="Notas 2 2 2" xfId="20026" xr:uid="{00000000-0005-0000-0000-0000B2620000}"/>
    <cellStyle name="Notas 2 2 2 2" xfId="24446" xr:uid="{00000000-0005-0000-0000-0000B3620000}"/>
    <cellStyle name="Notas 2 2 3" xfId="16115" xr:uid="{00000000-0005-0000-0000-0000B4620000}"/>
    <cellStyle name="Notas 2 2_2012 vs 2011" xfId="24447" xr:uid="{00000000-0005-0000-0000-0000B5620000}"/>
    <cellStyle name="Notas 2 3" xfId="12845" xr:uid="{00000000-0005-0000-0000-0000B6620000}"/>
    <cellStyle name="Notas 2 3 2" xfId="24448" xr:uid="{00000000-0005-0000-0000-0000B7620000}"/>
    <cellStyle name="Notas 2 3 3" xfId="24449" xr:uid="{00000000-0005-0000-0000-0000B8620000}"/>
    <cellStyle name="Notas 2 3_2011 vs 2010" xfId="24450" xr:uid="{00000000-0005-0000-0000-0000B9620000}"/>
    <cellStyle name="Notas 2 4" xfId="20713" xr:uid="{00000000-0005-0000-0000-0000BA620000}"/>
    <cellStyle name="Notas 2 4 2" xfId="24452" xr:uid="{00000000-0005-0000-0000-0000BB620000}"/>
    <cellStyle name="Notas 2 4 3" xfId="24451" xr:uid="{00000000-0005-0000-0000-0000BC620000}"/>
    <cellStyle name="Notas 2 4_2011 vs 2010" xfId="24453" xr:uid="{00000000-0005-0000-0000-0000BD620000}"/>
    <cellStyle name="Notas 2 5" xfId="24454" xr:uid="{00000000-0005-0000-0000-0000BE620000}"/>
    <cellStyle name="Notas 2 5 2" xfId="24455" xr:uid="{00000000-0005-0000-0000-0000BF620000}"/>
    <cellStyle name="Notas 2 5_2012 vs 2011" xfId="24456" xr:uid="{00000000-0005-0000-0000-0000C0620000}"/>
    <cellStyle name="Notas 2 6" xfId="24457" xr:uid="{00000000-0005-0000-0000-0000C1620000}"/>
    <cellStyle name="Notas 2 7" xfId="24458" xr:uid="{00000000-0005-0000-0000-0000C2620000}"/>
    <cellStyle name="Notas 2 8" xfId="27872" xr:uid="{00000000-0005-0000-0000-0000C3620000}"/>
    <cellStyle name="Notas 2 9" xfId="27893" xr:uid="{00000000-0005-0000-0000-0000C4620000}"/>
    <cellStyle name="Notas 2_2011 vs 2010" xfId="24459" xr:uid="{00000000-0005-0000-0000-0000C5620000}"/>
    <cellStyle name="Notas 3" xfId="3081" xr:uid="{00000000-0005-0000-0000-0000C6620000}"/>
    <cellStyle name="Notas 3 2" xfId="10162" xr:uid="{00000000-0005-0000-0000-0000C7620000}"/>
    <cellStyle name="Notas 3 2 2" xfId="20027" xr:uid="{00000000-0005-0000-0000-0000C8620000}"/>
    <cellStyle name="Notas 3 2 2 2" xfId="24460" xr:uid="{00000000-0005-0000-0000-0000C9620000}"/>
    <cellStyle name="Notas 3 2 3" xfId="16116" xr:uid="{00000000-0005-0000-0000-0000CA620000}"/>
    <cellStyle name="Notas 3 2 3 2" xfId="24461" xr:uid="{00000000-0005-0000-0000-0000CB620000}"/>
    <cellStyle name="Notas 3 2_2012 vs 2011" xfId="24462" xr:uid="{00000000-0005-0000-0000-0000CC620000}"/>
    <cellStyle name="Notas 3 3" xfId="12846" xr:uid="{00000000-0005-0000-0000-0000CD620000}"/>
    <cellStyle name="Notas 3 3 2" xfId="24463" xr:uid="{00000000-0005-0000-0000-0000CE620000}"/>
    <cellStyle name="Notas 3 4" xfId="24464" xr:uid="{00000000-0005-0000-0000-0000CF620000}"/>
    <cellStyle name="Notas 3 5" xfId="10161" xr:uid="{00000000-0005-0000-0000-0000D0620000}"/>
    <cellStyle name="Notas 3_2011 vs 2010" xfId="24465" xr:uid="{00000000-0005-0000-0000-0000D1620000}"/>
    <cellStyle name="Notas 4" xfId="3082" xr:uid="{00000000-0005-0000-0000-0000D2620000}"/>
    <cellStyle name="Notas 4 2" xfId="10164" xr:uid="{00000000-0005-0000-0000-0000D3620000}"/>
    <cellStyle name="Notas 4 2 2" xfId="20028" xr:uid="{00000000-0005-0000-0000-0000D4620000}"/>
    <cellStyle name="Notas 4 2 3" xfId="16117" xr:uid="{00000000-0005-0000-0000-0000D5620000}"/>
    <cellStyle name="Notas 4 3" xfId="12847" xr:uid="{00000000-0005-0000-0000-0000D6620000}"/>
    <cellStyle name="Notas 4 3 2" xfId="27049" xr:uid="{00000000-0005-0000-0000-0000D7620000}"/>
    <cellStyle name="Notas 4 4" xfId="10163" xr:uid="{00000000-0005-0000-0000-0000D8620000}"/>
    <cellStyle name="Notas 5" xfId="3083" xr:uid="{00000000-0005-0000-0000-0000D9620000}"/>
    <cellStyle name="Notas 5 2" xfId="10166" xr:uid="{00000000-0005-0000-0000-0000DA620000}"/>
    <cellStyle name="Notas 5 2 2" xfId="20029" xr:uid="{00000000-0005-0000-0000-0000DB620000}"/>
    <cellStyle name="Notas 5 2 3" xfId="16118" xr:uid="{00000000-0005-0000-0000-0000DC620000}"/>
    <cellStyle name="Notas 5 3" xfId="12848" xr:uid="{00000000-0005-0000-0000-0000DD620000}"/>
    <cellStyle name="Notas 5 3 2" xfId="27050" xr:uid="{00000000-0005-0000-0000-0000DE620000}"/>
    <cellStyle name="Notas 5 4" xfId="10165" xr:uid="{00000000-0005-0000-0000-0000DF620000}"/>
    <cellStyle name="Notas 6" xfId="3084" xr:uid="{00000000-0005-0000-0000-0000E0620000}"/>
    <cellStyle name="Notas 6 2" xfId="10168" xr:uid="{00000000-0005-0000-0000-0000E1620000}"/>
    <cellStyle name="Notas 6 2 2" xfId="20030" xr:uid="{00000000-0005-0000-0000-0000E2620000}"/>
    <cellStyle name="Notas 6 2 3" xfId="16119" xr:uid="{00000000-0005-0000-0000-0000E3620000}"/>
    <cellStyle name="Notas 6 3" xfId="12849" xr:uid="{00000000-0005-0000-0000-0000E4620000}"/>
    <cellStyle name="Notas 6 3 2" xfId="27051" xr:uid="{00000000-0005-0000-0000-0000E5620000}"/>
    <cellStyle name="Notas 6 4" xfId="10167" xr:uid="{00000000-0005-0000-0000-0000E6620000}"/>
    <cellStyle name="Notas 7" xfId="3085" xr:uid="{00000000-0005-0000-0000-0000E7620000}"/>
    <cellStyle name="Notas 7 2" xfId="10170" xr:uid="{00000000-0005-0000-0000-0000E8620000}"/>
    <cellStyle name="Notas 7 2 2" xfId="20031" xr:uid="{00000000-0005-0000-0000-0000E9620000}"/>
    <cellStyle name="Notas 7 2 3" xfId="16120" xr:uid="{00000000-0005-0000-0000-0000EA620000}"/>
    <cellStyle name="Notas 7 3" xfId="12850" xr:uid="{00000000-0005-0000-0000-0000EB620000}"/>
    <cellStyle name="Notas 7 4" xfId="10169" xr:uid="{00000000-0005-0000-0000-0000EC620000}"/>
    <cellStyle name="Notas 8" xfId="3079" xr:uid="{00000000-0005-0000-0000-0000ED620000}"/>
    <cellStyle name="Notas 8 2" xfId="10172" xr:uid="{00000000-0005-0000-0000-0000EE620000}"/>
    <cellStyle name="Notas 8 2 2" xfId="20033" xr:uid="{00000000-0005-0000-0000-0000EF620000}"/>
    <cellStyle name="Notas 8 2 3" xfId="16122" xr:uid="{00000000-0005-0000-0000-0000F0620000}"/>
    <cellStyle name="Notas 8 3" xfId="10173" xr:uid="{00000000-0005-0000-0000-0000F1620000}"/>
    <cellStyle name="Notas 8 3 2" xfId="20032" xr:uid="{00000000-0005-0000-0000-0000F2620000}"/>
    <cellStyle name="Notas 8 3 3" xfId="16121" xr:uid="{00000000-0005-0000-0000-0000F3620000}"/>
    <cellStyle name="Notas 8 4" xfId="17365" xr:uid="{00000000-0005-0000-0000-0000F4620000}"/>
    <cellStyle name="Notas 8 4 2" xfId="23156" xr:uid="{00000000-0005-0000-0000-0000F5620000}"/>
    <cellStyle name="Notas 8 5" xfId="12851" xr:uid="{00000000-0005-0000-0000-0000F6620000}"/>
    <cellStyle name="Notas 8 6" xfId="20867" xr:uid="{00000000-0005-0000-0000-0000F7620000}"/>
    <cellStyle name="Notas 8 7" xfId="10171" xr:uid="{00000000-0005-0000-0000-0000F8620000}"/>
    <cellStyle name="Notas 9" xfId="10174" xr:uid="{00000000-0005-0000-0000-0000F9620000}"/>
    <cellStyle name="Notas 9 2" xfId="20034" xr:uid="{00000000-0005-0000-0000-0000FA620000}"/>
    <cellStyle name="Notas 9 2 2" xfId="23157" xr:uid="{00000000-0005-0000-0000-0000FB620000}"/>
    <cellStyle name="Notas 9 3" xfId="16123" xr:uid="{00000000-0005-0000-0000-0000FC620000}"/>
    <cellStyle name="Notas 9 4" xfId="20868" xr:uid="{00000000-0005-0000-0000-0000FD620000}"/>
    <cellStyle name="Note" xfId="3086" xr:uid="{00000000-0005-0000-0000-0000FE620000}"/>
    <cellStyle name="Note 10" xfId="27218" xr:uid="{00000000-0005-0000-0000-0000FF620000}"/>
    <cellStyle name="Note 11" xfId="10175" xr:uid="{00000000-0005-0000-0000-000000630000}"/>
    <cellStyle name="Note 2" xfId="3087" xr:uid="{00000000-0005-0000-0000-000001630000}"/>
    <cellStyle name="Note 2 2" xfId="10177" xr:uid="{00000000-0005-0000-0000-000002630000}"/>
    <cellStyle name="Note 2 2 2" xfId="20036" xr:uid="{00000000-0005-0000-0000-000003630000}"/>
    <cellStyle name="Note 2 2 3" xfId="16125" xr:uid="{00000000-0005-0000-0000-000004630000}"/>
    <cellStyle name="Note 2 3" xfId="17366" xr:uid="{00000000-0005-0000-0000-000005630000}"/>
    <cellStyle name="Note 2 3 2" xfId="27053" xr:uid="{00000000-0005-0000-0000-000006630000}"/>
    <cellStyle name="Note 2 4" xfId="12853" xr:uid="{00000000-0005-0000-0000-000007630000}"/>
    <cellStyle name="Note 2 5" xfId="27873" xr:uid="{00000000-0005-0000-0000-000008630000}"/>
    <cellStyle name="Note 2 6" xfId="10176" xr:uid="{00000000-0005-0000-0000-000009630000}"/>
    <cellStyle name="Note 3" xfId="10178" xr:uid="{00000000-0005-0000-0000-00000A630000}"/>
    <cellStyle name="Note 3 2" xfId="20037" xr:uid="{00000000-0005-0000-0000-00000B630000}"/>
    <cellStyle name="Note 3 2 2" xfId="24467" xr:uid="{00000000-0005-0000-0000-00000C630000}"/>
    <cellStyle name="Note 3 2 3" xfId="24466" xr:uid="{00000000-0005-0000-0000-00000D630000}"/>
    <cellStyle name="Note 3 2_2012 vs 2011" xfId="24468" xr:uid="{00000000-0005-0000-0000-00000E630000}"/>
    <cellStyle name="Note 3 3" xfId="16126" xr:uid="{00000000-0005-0000-0000-00000F630000}"/>
    <cellStyle name="Note 3 3 2" xfId="24469" xr:uid="{00000000-0005-0000-0000-000010630000}"/>
    <cellStyle name="Note 3_2011 vs 2010" xfId="24470" xr:uid="{00000000-0005-0000-0000-000011630000}"/>
    <cellStyle name="Note 4" xfId="10179" xr:uid="{00000000-0005-0000-0000-000012630000}"/>
    <cellStyle name="Note 4 2" xfId="20035" xr:uid="{00000000-0005-0000-0000-000013630000}"/>
    <cellStyle name="Note 4 3" xfId="16124" xr:uid="{00000000-0005-0000-0000-000014630000}"/>
    <cellStyle name="Note 5" xfId="10180" xr:uid="{00000000-0005-0000-0000-000015630000}"/>
    <cellStyle name="Note 5 2" xfId="16490" xr:uid="{00000000-0005-0000-0000-000016630000}"/>
    <cellStyle name="Note 5 3" xfId="22899" xr:uid="{00000000-0005-0000-0000-000017630000}"/>
    <cellStyle name="Note 6" xfId="12852" xr:uid="{00000000-0005-0000-0000-000018630000}"/>
    <cellStyle name="Note 6 2" xfId="23158" xr:uid="{00000000-0005-0000-0000-000019630000}"/>
    <cellStyle name="Note 7" xfId="27052" xr:uid="{00000000-0005-0000-0000-00001A630000}"/>
    <cellStyle name="Note 8" xfId="27170" xr:uid="{00000000-0005-0000-0000-00001B630000}"/>
    <cellStyle name="Note 9" xfId="27179" xr:uid="{00000000-0005-0000-0000-00001C630000}"/>
    <cellStyle name="Note_PUBLICIDAD BRUTA Mar" xfId="24577" xr:uid="{00000000-0005-0000-0000-00001D630000}"/>
    <cellStyle name="Notes" xfId="3088" xr:uid="{00000000-0005-0000-0000-00001E630000}"/>
    <cellStyle name="Notes 2" xfId="3089" xr:uid="{00000000-0005-0000-0000-00001F630000}"/>
    <cellStyle name="Notes 2 2" xfId="20038" xr:uid="{00000000-0005-0000-0000-000020630000}"/>
    <cellStyle name="Notes 2 3" xfId="16127" xr:uid="{00000000-0005-0000-0000-000021630000}"/>
    <cellStyle name="Notes 2 4" xfId="10182" xr:uid="{00000000-0005-0000-0000-000022630000}"/>
    <cellStyle name="Notes 3" xfId="10183" xr:uid="{00000000-0005-0000-0000-000023630000}"/>
    <cellStyle name="Notes 3 2" xfId="22900" xr:uid="{00000000-0005-0000-0000-000024630000}"/>
    <cellStyle name="Notes 4" xfId="12854" xr:uid="{00000000-0005-0000-0000-000025630000}"/>
    <cellStyle name="Notes 5" xfId="10181" xr:uid="{00000000-0005-0000-0000-000026630000}"/>
    <cellStyle name="Nr 0 dec" xfId="3090" xr:uid="{00000000-0005-0000-0000-000027630000}"/>
    <cellStyle name="Nr 0 dec - Input" xfId="3091" xr:uid="{00000000-0005-0000-0000-000028630000}"/>
    <cellStyle name="Nr 0 dec - Input 2" xfId="10186" xr:uid="{00000000-0005-0000-0000-000029630000}"/>
    <cellStyle name="Nr 0 dec - Input 2 2" xfId="20040" xr:uid="{00000000-0005-0000-0000-00002A630000}"/>
    <cellStyle name="Nr 0 dec - Input 2 3" xfId="16129" xr:uid="{00000000-0005-0000-0000-00002B630000}"/>
    <cellStyle name="Nr 0 dec - Input 3" xfId="12856" xr:uid="{00000000-0005-0000-0000-00002C630000}"/>
    <cellStyle name="Nr 0 dec - Input 4" xfId="10185" xr:uid="{00000000-0005-0000-0000-00002D630000}"/>
    <cellStyle name="Nr 0 dec - Subtotal" xfId="3092" xr:uid="{00000000-0005-0000-0000-00002E630000}"/>
    <cellStyle name="Nr 0 dec - Subtotal 2" xfId="10188" xr:uid="{00000000-0005-0000-0000-00002F630000}"/>
    <cellStyle name="Nr 0 dec - Subtotal 2 2" xfId="20041" xr:uid="{00000000-0005-0000-0000-000030630000}"/>
    <cellStyle name="Nr 0 dec - Subtotal 2 3" xfId="16130" xr:uid="{00000000-0005-0000-0000-000031630000}"/>
    <cellStyle name="Nr 0 dec - Subtotal 3" xfId="12857" xr:uid="{00000000-0005-0000-0000-000032630000}"/>
    <cellStyle name="Nr 0 dec - Subtotal 4" xfId="10187" xr:uid="{00000000-0005-0000-0000-000033630000}"/>
    <cellStyle name="Nr 0 dec 10" xfId="27939" xr:uid="{00000000-0005-0000-0000-000034630000}"/>
    <cellStyle name="Nr 0 dec 11" xfId="27963" xr:uid="{00000000-0005-0000-0000-000035630000}"/>
    <cellStyle name="Nr 0 dec 2" xfId="10189" xr:uid="{00000000-0005-0000-0000-000036630000}"/>
    <cellStyle name="Nr 0 dec 2 2" xfId="20039" xr:uid="{00000000-0005-0000-0000-000037630000}"/>
    <cellStyle name="Nr 0 dec 2 3" xfId="16128" xr:uid="{00000000-0005-0000-0000-000038630000}"/>
    <cellStyle name="Nr 0 dec 3" xfId="20384" xr:uid="{00000000-0005-0000-0000-000039630000}"/>
    <cellStyle name="Nr 0 dec 4" xfId="12855" xr:uid="{00000000-0005-0000-0000-00003A630000}"/>
    <cellStyle name="Nr 0 dec 5" xfId="20430" xr:uid="{00000000-0005-0000-0000-00003B630000}"/>
    <cellStyle name="Nr 0 dec 6" xfId="20714" xr:uid="{00000000-0005-0000-0000-00003C630000}"/>
    <cellStyle name="Nr 0 dec 7" xfId="20749" xr:uid="{00000000-0005-0000-0000-00003D630000}"/>
    <cellStyle name="Nr 0 dec 8" xfId="23280" xr:uid="{00000000-0005-0000-0000-00003E630000}"/>
    <cellStyle name="Nr 0 dec 9" xfId="10184" xr:uid="{00000000-0005-0000-0000-00003F630000}"/>
    <cellStyle name="Nr 0 dec_Data" xfId="3093" xr:uid="{00000000-0005-0000-0000-000040630000}"/>
    <cellStyle name="Nr 1 dec" xfId="3094" xr:uid="{00000000-0005-0000-0000-000041630000}"/>
    <cellStyle name="Nr 1 dec - Input" xfId="3095" xr:uid="{00000000-0005-0000-0000-000042630000}"/>
    <cellStyle name="Nr 1 dec - Input 2" xfId="10192" xr:uid="{00000000-0005-0000-0000-000043630000}"/>
    <cellStyle name="Nr 1 dec - Input 2 2" xfId="20043" xr:uid="{00000000-0005-0000-0000-000044630000}"/>
    <cellStyle name="Nr 1 dec - Input 2 3" xfId="16132" xr:uid="{00000000-0005-0000-0000-000045630000}"/>
    <cellStyle name="Nr 1 dec - Input 3" xfId="12859" xr:uid="{00000000-0005-0000-0000-000046630000}"/>
    <cellStyle name="Nr 1 dec - Input 4" xfId="10191" xr:uid="{00000000-0005-0000-0000-000047630000}"/>
    <cellStyle name="Nr 1 dec 10" xfId="27940" xr:uid="{00000000-0005-0000-0000-000048630000}"/>
    <cellStyle name="Nr 1 dec 11" xfId="27962" xr:uid="{00000000-0005-0000-0000-000049630000}"/>
    <cellStyle name="Nr 1 dec 2" xfId="10193" xr:uid="{00000000-0005-0000-0000-00004A630000}"/>
    <cellStyle name="Nr 1 dec 2 2" xfId="20042" xr:uid="{00000000-0005-0000-0000-00004B630000}"/>
    <cellStyle name="Nr 1 dec 2 3" xfId="16131" xr:uid="{00000000-0005-0000-0000-00004C630000}"/>
    <cellStyle name="Nr 1 dec 3" xfId="20385" xr:uid="{00000000-0005-0000-0000-00004D630000}"/>
    <cellStyle name="Nr 1 dec 4" xfId="12858" xr:uid="{00000000-0005-0000-0000-00004E630000}"/>
    <cellStyle name="Nr 1 dec 5" xfId="20431" xr:uid="{00000000-0005-0000-0000-00004F630000}"/>
    <cellStyle name="Nr 1 dec 6" xfId="20715" xr:uid="{00000000-0005-0000-0000-000050630000}"/>
    <cellStyle name="Nr 1 dec 7" xfId="20748" xr:uid="{00000000-0005-0000-0000-000051630000}"/>
    <cellStyle name="Nr 1 dec 8" xfId="23281" xr:uid="{00000000-0005-0000-0000-000052630000}"/>
    <cellStyle name="Nr 1 dec 9" xfId="10190" xr:uid="{00000000-0005-0000-0000-000053630000}"/>
    <cellStyle name="Nr 1 dec_GREENERdivisional060103v24.1_outsource WtE" xfId="3096" xr:uid="{00000000-0005-0000-0000-000054630000}"/>
    <cellStyle name="Nr, 0 dec" xfId="3097" xr:uid="{00000000-0005-0000-0000-000055630000}"/>
    <cellStyle name="Nr, 0 dec 2" xfId="10195" xr:uid="{00000000-0005-0000-0000-000056630000}"/>
    <cellStyle name="Nr, 0 dec 2 2" xfId="20044" xr:uid="{00000000-0005-0000-0000-000057630000}"/>
    <cellStyle name="Nr, 0 dec 2 3" xfId="16133" xr:uid="{00000000-0005-0000-0000-000058630000}"/>
    <cellStyle name="Nr, 0 dec 3" xfId="12860" xr:uid="{00000000-0005-0000-0000-000059630000}"/>
    <cellStyle name="Nr, 0 dec 4" xfId="10194" xr:uid="{00000000-0005-0000-0000-00005A630000}"/>
    <cellStyle name="Num0Un" xfId="3098" xr:uid="{00000000-0005-0000-0000-00005B630000}"/>
    <cellStyle name="Num0Un 2" xfId="10197" xr:uid="{00000000-0005-0000-0000-00005C630000}"/>
    <cellStyle name="Num0Un 2 2" xfId="20045" xr:uid="{00000000-0005-0000-0000-00005D630000}"/>
    <cellStyle name="Num0Un 2 3" xfId="16134" xr:uid="{00000000-0005-0000-0000-00005E630000}"/>
    <cellStyle name="Num0Un 3" xfId="12861" xr:uid="{00000000-0005-0000-0000-00005F630000}"/>
    <cellStyle name="Num0Un 4" xfId="10196" xr:uid="{00000000-0005-0000-0000-000060630000}"/>
    <cellStyle name="Num1" xfId="3099" xr:uid="{00000000-0005-0000-0000-000061630000}"/>
    <cellStyle name="Num1 2" xfId="3100" xr:uid="{00000000-0005-0000-0000-000062630000}"/>
    <cellStyle name="Num1 2 2" xfId="10200" xr:uid="{00000000-0005-0000-0000-000063630000}"/>
    <cellStyle name="Num1 2 2 2" xfId="20047" xr:uid="{00000000-0005-0000-0000-000064630000}"/>
    <cellStyle name="Num1 2 2 3" xfId="16136" xr:uid="{00000000-0005-0000-0000-000065630000}"/>
    <cellStyle name="Num1 2 3" xfId="12863" xr:uid="{00000000-0005-0000-0000-000066630000}"/>
    <cellStyle name="Num1 2 4" xfId="10199" xr:uid="{00000000-0005-0000-0000-000067630000}"/>
    <cellStyle name="Num1 3" xfId="10201" xr:uid="{00000000-0005-0000-0000-000068630000}"/>
    <cellStyle name="Num1 3 2" xfId="20046" xr:uid="{00000000-0005-0000-0000-000069630000}"/>
    <cellStyle name="Num1 3 3" xfId="16135" xr:uid="{00000000-0005-0000-0000-00006A630000}"/>
    <cellStyle name="Num1 4" xfId="10202" xr:uid="{00000000-0005-0000-0000-00006B630000}"/>
    <cellStyle name="Num1 4 2" xfId="22901" xr:uid="{00000000-0005-0000-0000-00006C630000}"/>
    <cellStyle name="Num1 5" xfId="12862" xr:uid="{00000000-0005-0000-0000-00006D630000}"/>
    <cellStyle name="Num1 6" xfId="10198" xr:uid="{00000000-0005-0000-0000-00006E630000}"/>
    <cellStyle name="Num1Blue" xfId="3101" xr:uid="{00000000-0005-0000-0000-00006F630000}"/>
    <cellStyle name="Num1Blue 2" xfId="10204" xr:uid="{00000000-0005-0000-0000-000070630000}"/>
    <cellStyle name="Num1Blue 2 2" xfId="20048" xr:uid="{00000000-0005-0000-0000-000071630000}"/>
    <cellStyle name="Num1Blue 2 3" xfId="16137" xr:uid="{00000000-0005-0000-0000-000072630000}"/>
    <cellStyle name="Num1Blue 3" xfId="12864" xr:uid="{00000000-0005-0000-0000-000073630000}"/>
    <cellStyle name="Num1Blue 4" xfId="10203" xr:uid="{00000000-0005-0000-0000-000074630000}"/>
    <cellStyle name="Num2" xfId="3102" xr:uid="{00000000-0005-0000-0000-000075630000}"/>
    <cellStyle name="Num2 2" xfId="3103" xr:uid="{00000000-0005-0000-0000-000076630000}"/>
    <cellStyle name="Num2 2 2" xfId="10207" xr:uid="{00000000-0005-0000-0000-000077630000}"/>
    <cellStyle name="Num2 2 2 2" xfId="20050" xr:uid="{00000000-0005-0000-0000-000078630000}"/>
    <cellStyle name="Num2 2 2 3" xfId="16139" xr:uid="{00000000-0005-0000-0000-000079630000}"/>
    <cellStyle name="Num2 2 3" xfId="12866" xr:uid="{00000000-0005-0000-0000-00007A630000}"/>
    <cellStyle name="Num2 2 4" xfId="10206" xr:uid="{00000000-0005-0000-0000-00007B630000}"/>
    <cellStyle name="Num2 3" xfId="10208" xr:uid="{00000000-0005-0000-0000-00007C630000}"/>
    <cellStyle name="Num2 3 2" xfId="20049" xr:uid="{00000000-0005-0000-0000-00007D630000}"/>
    <cellStyle name="Num2 3 3" xfId="16138" xr:uid="{00000000-0005-0000-0000-00007E630000}"/>
    <cellStyle name="Num2 4" xfId="10209" xr:uid="{00000000-0005-0000-0000-00007F630000}"/>
    <cellStyle name="Num2 4 2" xfId="22902" xr:uid="{00000000-0005-0000-0000-000080630000}"/>
    <cellStyle name="Num2 5" xfId="12865" xr:uid="{00000000-0005-0000-0000-000081630000}"/>
    <cellStyle name="Num2 6" xfId="10205" xr:uid="{00000000-0005-0000-0000-000082630000}"/>
    <cellStyle name="Num2Un" xfId="3104" xr:uid="{00000000-0005-0000-0000-000083630000}"/>
    <cellStyle name="Num2Un 2" xfId="10211" xr:uid="{00000000-0005-0000-0000-000084630000}"/>
    <cellStyle name="Num2Un 2 2" xfId="20051" xr:uid="{00000000-0005-0000-0000-000085630000}"/>
    <cellStyle name="Num2Un 2 3" xfId="16140" xr:uid="{00000000-0005-0000-0000-000086630000}"/>
    <cellStyle name="Num2Un 3" xfId="12867" xr:uid="{00000000-0005-0000-0000-000087630000}"/>
    <cellStyle name="Num2Un 4" xfId="10210" xr:uid="{00000000-0005-0000-0000-000088630000}"/>
    <cellStyle name="Number" xfId="3105" xr:uid="{00000000-0005-0000-0000-000089630000}"/>
    <cellStyle name="Number 2" xfId="3106" xr:uid="{00000000-0005-0000-0000-00008A630000}"/>
    <cellStyle name="Number 2 2" xfId="10214" xr:uid="{00000000-0005-0000-0000-00008B630000}"/>
    <cellStyle name="Number 2 2 2" xfId="20053" xr:uid="{00000000-0005-0000-0000-00008C630000}"/>
    <cellStyle name="Number 2 2 3" xfId="16142" xr:uid="{00000000-0005-0000-0000-00008D630000}"/>
    <cellStyle name="Number 2 3" xfId="17367" xr:uid="{00000000-0005-0000-0000-00008E630000}"/>
    <cellStyle name="Number 2 4" xfId="12869" xr:uid="{00000000-0005-0000-0000-00008F630000}"/>
    <cellStyle name="Number 2 5" xfId="10213" xr:uid="{00000000-0005-0000-0000-000090630000}"/>
    <cellStyle name="Number 3" xfId="10215" xr:uid="{00000000-0005-0000-0000-000091630000}"/>
    <cellStyle name="Number 3 2" xfId="20054" xr:uid="{00000000-0005-0000-0000-000092630000}"/>
    <cellStyle name="Number 3 3" xfId="16143" xr:uid="{00000000-0005-0000-0000-000093630000}"/>
    <cellStyle name="Number 4" xfId="10216" xr:uid="{00000000-0005-0000-0000-000094630000}"/>
    <cellStyle name="Number 4 2" xfId="20052" xr:uid="{00000000-0005-0000-0000-000095630000}"/>
    <cellStyle name="Number 4 3" xfId="16141" xr:uid="{00000000-0005-0000-0000-000096630000}"/>
    <cellStyle name="Number 5" xfId="10217" xr:uid="{00000000-0005-0000-0000-000097630000}"/>
    <cellStyle name="Number 5 2" xfId="22903" xr:uid="{00000000-0005-0000-0000-000098630000}"/>
    <cellStyle name="Number 6" xfId="12868" xr:uid="{00000000-0005-0000-0000-000099630000}"/>
    <cellStyle name="Number 7" xfId="10212" xr:uid="{00000000-0005-0000-0000-00009A630000}"/>
    <cellStyle name="Number, 0 dec" xfId="3107" xr:uid="{00000000-0005-0000-0000-00009B630000}"/>
    <cellStyle name="Number, 0 dec 2" xfId="10219" xr:uid="{00000000-0005-0000-0000-00009C630000}"/>
    <cellStyle name="Number, 0 dec 2 2" xfId="20055" xr:uid="{00000000-0005-0000-0000-00009D630000}"/>
    <cellStyle name="Number, 0 dec 2 3" xfId="16144" xr:uid="{00000000-0005-0000-0000-00009E630000}"/>
    <cellStyle name="Number, 0 dec 3" xfId="12870" xr:uid="{00000000-0005-0000-0000-00009F630000}"/>
    <cellStyle name="Number, 0 dec 4" xfId="10218" xr:uid="{00000000-0005-0000-0000-0000A0630000}"/>
    <cellStyle name="Number, 1 dec" xfId="3108" xr:uid="{00000000-0005-0000-0000-0000A1630000}"/>
    <cellStyle name="Number, 1 dec 2" xfId="10221" xr:uid="{00000000-0005-0000-0000-0000A2630000}"/>
    <cellStyle name="Number, 1 dec 2 2" xfId="20056" xr:uid="{00000000-0005-0000-0000-0000A3630000}"/>
    <cellStyle name="Number, 1 dec 2 3" xfId="16145" xr:uid="{00000000-0005-0000-0000-0000A4630000}"/>
    <cellStyle name="Number, 1 dec 3" xfId="12871" xr:uid="{00000000-0005-0000-0000-0000A5630000}"/>
    <cellStyle name="Number, 1 dec 4" xfId="10220" xr:uid="{00000000-0005-0000-0000-0000A6630000}"/>
    <cellStyle name="Number, 2 dec" xfId="3109" xr:uid="{00000000-0005-0000-0000-0000A7630000}"/>
    <cellStyle name="Number, 2 dec 2" xfId="10223" xr:uid="{00000000-0005-0000-0000-0000A8630000}"/>
    <cellStyle name="Number, 2 dec 2 2" xfId="20057" xr:uid="{00000000-0005-0000-0000-0000A9630000}"/>
    <cellStyle name="Number, 2 dec 2 3" xfId="16146" xr:uid="{00000000-0005-0000-0000-0000AA630000}"/>
    <cellStyle name="Number, 2 dec 3" xfId="12872" xr:uid="{00000000-0005-0000-0000-0000AB630000}"/>
    <cellStyle name="Number, 2 dec 4" xfId="10222" xr:uid="{00000000-0005-0000-0000-0000AC630000}"/>
    <cellStyle name="Number_Vodafone model" xfId="3110" xr:uid="{00000000-0005-0000-0000-0000AD630000}"/>
    <cellStyle name="Number1" xfId="3111" xr:uid="{00000000-0005-0000-0000-0000AE630000}"/>
    <cellStyle name="Number1 2" xfId="10225" xr:uid="{00000000-0005-0000-0000-0000AF630000}"/>
    <cellStyle name="Number1 2 2" xfId="20058" xr:uid="{00000000-0005-0000-0000-0000B0630000}"/>
    <cellStyle name="Number1 2 3" xfId="16147" xr:uid="{00000000-0005-0000-0000-0000B1630000}"/>
    <cellStyle name="Number1 3" xfId="12873" xr:uid="{00000000-0005-0000-0000-0000B2630000}"/>
    <cellStyle name="Number1 4" xfId="10224" xr:uid="{00000000-0005-0000-0000-0000B3630000}"/>
    <cellStyle name="Numbers" xfId="3112" xr:uid="{00000000-0005-0000-0000-0000B4630000}"/>
    <cellStyle name="Numbers - Bold" xfId="3113" xr:uid="{00000000-0005-0000-0000-0000B5630000}"/>
    <cellStyle name="Numbers - Bold - Italic" xfId="3114" xr:uid="{00000000-0005-0000-0000-0000B6630000}"/>
    <cellStyle name="Numbers - Bold - Italic 2" xfId="10229" xr:uid="{00000000-0005-0000-0000-0000B7630000}"/>
    <cellStyle name="Numbers - Bold - Italic 2 2" xfId="20061" xr:uid="{00000000-0005-0000-0000-0000B8630000}"/>
    <cellStyle name="Numbers - Bold - Italic 2 3" xfId="16150" xr:uid="{00000000-0005-0000-0000-0000B9630000}"/>
    <cellStyle name="Numbers - Bold - Italic 3" xfId="12876" xr:uid="{00000000-0005-0000-0000-0000BA630000}"/>
    <cellStyle name="Numbers - Bold - Italic 4" xfId="10228" xr:uid="{00000000-0005-0000-0000-0000BB630000}"/>
    <cellStyle name="Numbers - Bold 10" xfId="27942" xr:uid="{00000000-0005-0000-0000-0000BC630000}"/>
    <cellStyle name="Numbers - Bold 11" xfId="27953" xr:uid="{00000000-0005-0000-0000-0000BD630000}"/>
    <cellStyle name="Numbers - Bold 2" xfId="10230" xr:uid="{00000000-0005-0000-0000-0000BE630000}"/>
    <cellStyle name="Numbers - Bold 2 2" xfId="20060" xr:uid="{00000000-0005-0000-0000-0000BF630000}"/>
    <cellStyle name="Numbers - Bold 2 3" xfId="16149" xr:uid="{00000000-0005-0000-0000-0000C0630000}"/>
    <cellStyle name="Numbers - Bold 3" xfId="20387" xr:uid="{00000000-0005-0000-0000-0000C1630000}"/>
    <cellStyle name="Numbers - Bold 4" xfId="12875" xr:uid="{00000000-0005-0000-0000-0000C2630000}"/>
    <cellStyle name="Numbers - Bold 5" xfId="20433" xr:uid="{00000000-0005-0000-0000-0000C3630000}"/>
    <cellStyle name="Numbers - Bold 6" xfId="20717" xr:uid="{00000000-0005-0000-0000-0000C4630000}"/>
    <cellStyle name="Numbers - Bold 7" xfId="20476" xr:uid="{00000000-0005-0000-0000-0000C5630000}"/>
    <cellStyle name="Numbers - Bold 8" xfId="23283" xr:uid="{00000000-0005-0000-0000-0000C6630000}"/>
    <cellStyle name="Numbers - Bold 9" xfId="10227" xr:uid="{00000000-0005-0000-0000-0000C7630000}"/>
    <cellStyle name="Numbers - Bold_6079BX" xfId="3115" xr:uid="{00000000-0005-0000-0000-0000C8630000}"/>
    <cellStyle name="Numbers - Large" xfId="3116" xr:uid="{00000000-0005-0000-0000-0000C9630000}"/>
    <cellStyle name="Numbers - Large 2" xfId="10232" xr:uid="{00000000-0005-0000-0000-0000CA630000}"/>
    <cellStyle name="Numbers - Large 2 2" xfId="20062" xr:uid="{00000000-0005-0000-0000-0000CB630000}"/>
    <cellStyle name="Numbers - Large 2 3" xfId="16151" xr:uid="{00000000-0005-0000-0000-0000CC630000}"/>
    <cellStyle name="Numbers - Large 3" xfId="12877" xr:uid="{00000000-0005-0000-0000-0000CD630000}"/>
    <cellStyle name="Numbers - Large 4" xfId="10231" xr:uid="{00000000-0005-0000-0000-0000CE630000}"/>
    <cellStyle name="Numbers 10" xfId="20716" xr:uid="{00000000-0005-0000-0000-0000CF630000}"/>
    <cellStyle name="Numbers 11" xfId="20747" xr:uid="{00000000-0005-0000-0000-0000D0630000}"/>
    <cellStyle name="Numbers 12" xfId="23282" xr:uid="{00000000-0005-0000-0000-0000D1630000}"/>
    <cellStyle name="Numbers 13" xfId="10226" xr:uid="{00000000-0005-0000-0000-0000D2630000}"/>
    <cellStyle name="Numbers 14" xfId="27941" xr:uid="{00000000-0005-0000-0000-0000D3630000}"/>
    <cellStyle name="Numbers 15" xfId="27959" xr:uid="{00000000-0005-0000-0000-0000D4630000}"/>
    <cellStyle name="Numbers 2" xfId="10233" xr:uid="{00000000-0005-0000-0000-0000D5630000}"/>
    <cellStyle name="Numbers 2 2" xfId="10234" xr:uid="{00000000-0005-0000-0000-0000D6630000}"/>
    <cellStyle name="Numbers 2 2 2" xfId="20063" xr:uid="{00000000-0005-0000-0000-0000D7630000}"/>
    <cellStyle name="Numbers 2 2 3" xfId="16152" xr:uid="{00000000-0005-0000-0000-0000D8630000}"/>
    <cellStyle name="Numbers 2 3" xfId="12878" xr:uid="{00000000-0005-0000-0000-0000D9630000}"/>
    <cellStyle name="Numbers 3" xfId="10235" xr:uid="{00000000-0005-0000-0000-0000DA630000}"/>
    <cellStyle name="Numbers 3 2" xfId="10236" xr:uid="{00000000-0005-0000-0000-0000DB630000}"/>
    <cellStyle name="Numbers 3 2 2" xfId="20064" xr:uid="{00000000-0005-0000-0000-0000DC630000}"/>
    <cellStyle name="Numbers 3 2 3" xfId="16153" xr:uid="{00000000-0005-0000-0000-0000DD630000}"/>
    <cellStyle name="Numbers 3 3" xfId="12879" xr:uid="{00000000-0005-0000-0000-0000DE630000}"/>
    <cellStyle name="Numbers 4" xfId="10237" xr:uid="{00000000-0005-0000-0000-0000DF630000}"/>
    <cellStyle name="Numbers 4 2" xfId="20059" xr:uid="{00000000-0005-0000-0000-0000E0630000}"/>
    <cellStyle name="Numbers 4 3" xfId="16148" xr:uid="{00000000-0005-0000-0000-0000E1630000}"/>
    <cellStyle name="Numbers 4 4" xfId="20869" xr:uid="{00000000-0005-0000-0000-0000E2630000}"/>
    <cellStyle name="Numbers 5" xfId="17368" xr:uid="{00000000-0005-0000-0000-0000E3630000}"/>
    <cellStyle name="Numbers 6" xfId="20386" xr:uid="{00000000-0005-0000-0000-0000E4630000}"/>
    <cellStyle name="Numbers 6 2" xfId="20870" xr:uid="{00000000-0005-0000-0000-0000E5630000}"/>
    <cellStyle name="Numbers 7" xfId="20416" xr:uid="{00000000-0005-0000-0000-0000E6630000}"/>
    <cellStyle name="Numbers 8" xfId="12874" xr:uid="{00000000-0005-0000-0000-0000E7630000}"/>
    <cellStyle name="Numbers 9" xfId="20432" xr:uid="{00000000-0005-0000-0000-0000E8630000}"/>
    <cellStyle name="Numbers_6079BX" xfId="3117" xr:uid="{00000000-0005-0000-0000-0000E9630000}"/>
    <cellStyle name="Número" xfId="3118" xr:uid="{00000000-0005-0000-0000-0000EA630000}"/>
    <cellStyle name="Número 2" xfId="10239" xr:uid="{00000000-0005-0000-0000-0000EB630000}"/>
    <cellStyle name="Número 2 2" xfId="20065" xr:uid="{00000000-0005-0000-0000-0000EC630000}"/>
    <cellStyle name="Número 2 3" xfId="16154" xr:uid="{00000000-0005-0000-0000-0000ED630000}"/>
    <cellStyle name="Número 3" xfId="12880" xr:uid="{00000000-0005-0000-0000-0000EE630000}"/>
    <cellStyle name="Número 4" xfId="10238" xr:uid="{00000000-0005-0000-0000-0000EF630000}"/>
    <cellStyle name="numero input" xfId="3119" xr:uid="{00000000-0005-0000-0000-0000F0630000}"/>
    <cellStyle name="numero input 2" xfId="10241" xr:uid="{00000000-0005-0000-0000-0000F1630000}"/>
    <cellStyle name="numero input 2 2" xfId="20066" xr:uid="{00000000-0005-0000-0000-0000F2630000}"/>
    <cellStyle name="numero input 2 3" xfId="16155" xr:uid="{00000000-0005-0000-0000-0000F3630000}"/>
    <cellStyle name="numero input 3" xfId="12881" xr:uid="{00000000-0005-0000-0000-0000F4630000}"/>
    <cellStyle name="numero input 4" xfId="10240" xr:uid="{00000000-0005-0000-0000-0000F5630000}"/>
    <cellStyle name="numero normal" xfId="3120" xr:uid="{00000000-0005-0000-0000-0000F6630000}"/>
    <cellStyle name="numero normal 2" xfId="10243" xr:uid="{00000000-0005-0000-0000-0000F7630000}"/>
    <cellStyle name="numero normal 2 2" xfId="20067" xr:uid="{00000000-0005-0000-0000-0000F8630000}"/>
    <cellStyle name="numero normal 2 3" xfId="16156" xr:uid="{00000000-0005-0000-0000-0000F9630000}"/>
    <cellStyle name="numero normal 3" xfId="12882" xr:uid="{00000000-0005-0000-0000-0000FA630000}"/>
    <cellStyle name="numero normal 4" xfId="10242" xr:uid="{00000000-0005-0000-0000-0000FB630000}"/>
    <cellStyle name="Obsolete" xfId="3121" xr:uid="{00000000-0005-0000-0000-0000FC630000}"/>
    <cellStyle name="Obsolete 2" xfId="10245" xr:uid="{00000000-0005-0000-0000-0000FD630000}"/>
    <cellStyle name="Obsolete 2 2" xfId="20068" xr:uid="{00000000-0005-0000-0000-0000FE630000}"/>
    <cellStyle name="Obsolete 2 3" xfId="16157" xr:uid="{00000000-0005-0000-0000-0000FF630000}"/>
    <cellStyle name="Obsolete 3" xfId="12883" xr:uid="{00000000-0005-0000-0000-000000640000}"/>
    <cellStyle name="Obsolete 4" xfId="10244" xr:uid="{00000000-0005-0000-0000-000001640000}"/>
    <cellStyle name="Œ…‹æØ‚è [0.00]_GE 3 MINIMUM" xfId="3122" xr:uid="{00000000-0005-0000-0000-000002640000}"/>
    <cellStyle name="Œ…‹æØ‚è_GE 3 MINIMUM" xfId="3123" xr:uid="{00000000-0005-0000-0000-000003640000}"/>
    <cellStyle name="Onedec" xfId="3124" xr:uid="{00000000-0005-0000-0000-000004640000}"/>
    <cellStyle name="Onedec 2" xfId="10247" xr:uid="{00000000-0005-0000-0000-000005640000}"/>
    <cellStyle name="Onedec 2 2" xfId="20069" xr:uid="{00000000-0005-0000-0000-000006640000}"/>
    <cellStyle name="Onedec 2 3" xfId="16158" xr:uid="{00000000-0005-0000-0000-000007640000}"/>
    <cellStyle name="Onedec 3" xfId="12884" xr:uid="{00000000-0005-0000-0000-000008640000}"/>
    <cellStyle name="Onedec 4" xfId="10246" xr:uid="{00000000-0005-0000-0000-000009640000}"/>
    <cellStyle name="orh" xfId="20718" xr:uid="{00000000-0005-0000-0000-00000A640000}"/>
    <cellStyle name="orh 2" xfId="22997" xr:uid="{00000000-0005-0000-0000-00000B640000}"/>
    <cellStyle name="orh 2 2" xfId="24596" xr:uid="{00000000-0005-0000-0000-00000C640000}"/>
    <cellStyle name="orh 3" xfId="26188" xr:uid="{00000000-0005-0000-0000-00000D640000}"/>
    <cellStyle name="orh 4" xfId="26193" xr:uid="{00000000-0005-0000-0000-00000E640000}"/>
    <cellStyle name="Output" xfId="3125" xr:uid="{00000000-0005-0000-0000-00000F640000}"/>
    <cellStyle name="Output %" xfId="3126" xr:uid="{00000000-0005-0000-0000-000010640000}"/>
    <cellStyle name="Output % 2" xfId="10250" xr:uid="{00000000-0005-0000-0000-000011640000}"/>
    <cellStyle name="Output % 2 2" xfId="20071" xr:uid="{00000000-0005-0000-0000-000012640000}"/>
    <cellStyle name="Output % 2 3" xfId="16160" xr:uid="{00000000-0005-0000-0000-000013640000}"/>
    <cellStyle name="Output % 2 4" xfId="20871" xr:uid="{00000000-0005-0000-0000-000014640000}"/>
    <cellStyle name="Output % 3" xfId="17369" xr:uid="{00000000-0005-0000-0000-000015640000}"/>
    <cellStyle name="Output % 4" xfId="12886" xr:uid="{00000000-0005-0000-0000-000016640000}"/>
    <cellStyle name="Output % 5" xfId="10249" xr:uid="{00000000-0005-0000-0000-000017640000}"/>
    <cellStyle name="Output 10" xfId="27103" xr:uid="{00000000-0005-0000-0000-000018640000}"/>
    <cellStyle name="Output 11" xfId="26842" xr:uid="{00000000-0005-0000-0000-000019640000}"/>
    <cellStyle name="Output 12" xfId="27104" xr:uid="{00000000-0005-0000-0000-00001A640000}"/>
    <cellStyle name="Output 13" xfId="23268" xr:uid="{00000000-0005-0000-0000-00001B640000}"/>
    <cellStyle name="Output 14" xfId="27171" xr:uid="{00000000-0005-0000-0000-00001C640000}"/>
    <cellStyle name="Output 15" xfId="27180" xr:uid="{00000000-0005-0000-0000-00001D640000}"/>
    <cellStyle name="Output 16" xfId="27219" xr:uid="{00000000-0005-0000-0000-00001E640000}"/>
    <cellStyle name="Output 17" xfId="27223" xr:uid="{00000000-0005-0000-0000-00001F640000}"/>
    <cellStyle name="Output 18" xfId="27289" xr:uid="{00000000-0005-0000-0000-000020640000}"/>
    <cellStyle name="Output 19" xfId="27358" xr:uid="{00000000-0005-0000-0000-000021640000}"/>
    <cellStyle name="Output 2" xfId="10251" xr:uid="{00000000-0005-0000-0000-000022640000}"/>
    <cellStyle name="Output 2 2" xfId="20070" xr:uid="{00000000-0005-0000-0000-000023640000}"/>
    <cellStyle name="Output 2 2 2" xfId="27055" xr:uid="{00000000-0005-0000-0000-000024640000}"/>
    <cellStyle name="Output 2 3" xfId="16159" xr:uid="{00000000-0005-0000-0000-000025640000}"/>
    <cellStyle name="Output 2 4" xfId="20736" xr:uid="{00000000-0005-0000-0000-000026640000}"/>
    <cellStyle name="Output 2 5" xfId="27874" xr:uid="{00000000-0005-0000-0000-000027640000}"/>
    <cellStyle name="Output 20" xfId="27376" xr:uid="{00000000-0005-0000-0000-000028640000}"/>
    <cellStyle name="Output 21" xfId="27402" xr:uid="{00000000-0005-0000-0000-000029640000}"/>
    <cellStyle name="Output 22" xfId="27407" xr:uid="{00000000-0005-0000-0000-00002A640000}"/>
    <cellStyle name="Output 23" xfId="10248" xr:uid="{00000000-0005-0000-0000-00002B640000}"/>
    <cellStyle name="Output 24" xfId="27943" xr:uid="{00000000-0005-0000-0000-00002C640000}"/>
    <cellStyle name="Output 25" xfId="27958" xr:uid="{00000000-0005-0000-0000-00002D640000}"/>
    <cellStyle name="Output 3" xfId="16491" xr:uid="{00000000-0005-0000-0000-00002E640000}"/>
    <cellStyle name="Output 3 2" xfId="20727" xr:uid="{00000000-0005-0000-0000-00002F640000}"/>
    <cellStyle name="Output 3 2 2" xfId="27056" xr:uid="{00000000-0005-0000-0000-000030640000}"/>
    <cellStyle name="Output 4" xfId="20388" xr:uid="{00000000-0005-0000-0000-000031640000}"/>
    <cellStyle name="Output 4 2" xfId="23030" xr:uid="{00000000-0005-0000-0000-000032640000}"/>
    <cellStyle name="Output 5" xfId="12885" xr:uid="{00000000-0005-0000-0000-000033640000}"/>
    <cellStyle name="Output 6" xfId="20434" xr:uid="{00000000-0005-0000-0000-000034640000}"/>
    <cellStyle name="Output 7" xfId="20447" xr:uid="{00000000-0005-0000-0000-000035640000}"/>
    <cellStyle name="Output 7 2" xfId="27054" xr:uid="{00000000-0005-0000-0000-000036640000}"/>
    <cellStyle name="Output 8" xfId="22963" xr:uid="{00000000-0005-0000-0000-000037640000}"/>
    <cellStyle name="Output 8 2" xfId="27102" xr:uid="{00000000-0005-0000-0000-000038640000}"/>
    <cellStyle name="Output 9" xfId="26843" xr:uid="{00000000-0005-0000-0000-000039640000}"/>
    <cellStyle name="Output_101105 ITV Model Joint Forecasts" xfId="3127" xr:uid="{00000000-0005-0000-0000-00003A640000}"/>
    <cellStyle name="p" xfId="3128" xr:uid="{00000000-0005-0000-0000-00003B640000}"/>
    <cellStyle name="p 2" xfId="3129" xr:uid="{00000000-0005-0000-0000-00003C640000}"/>
    <cellStyle name="p 2 2" xfId="10254" xr:uid="{00000000-0005-0000-0000-00003D640000}"/>
    <cellStyle name="p 2 2 2" xfId="20073" xr:uid="{00000000-0005-0000-0000-00003E640000}"/>
    <cellStyle name="p 2 2 3" xfId="16162" xr:uid="{00000000-0005-0000-0000-00003F640000}"/>
    <cellStyle name="p 2 3" xfId="12888" xr:uid="{00000000-0005-0000-0000-000040640000}"/>
    <cellStyle name="p 2 4" xfId="10253" xr:uid="{00000000-0005-0000-0000-000041640000}"/>
    <cellStyle name="p 3" xfId="10255" xr:uid="{00000000-0005-0000-0000-000042640000}"/>
    <cellStyle name="p 3 2" xfId="20072" xr:uid="{00000000-0005-0000-0000-000043640000}"/>
    <cellStyle name="p 3 3" xfId="16161" xr:uid="{00000000-0005-0000-0000-000044640000}"/>
    <cellStyle name="p 4" xfId="10256" xr:uid="{00000000-0005-0000-0000-000045640000}"/>
    <cellStyle name="p 4 2" xfId="22904" xr:uid="{00000000-0005-0000-0000-000046640000}"/>
    <cellStyle name="p 5" xfId="12887" xr:uid="{00000000-0005-0000-0000-000047640000}"/>
    <cellStyle name="p 6" xfId="10252" xr:uid="{00000000-0005-0000-0000-000048640000}"/>
    <cellStyle name="Page header" xfId="3130" xr:uid="{00000000-0005-0000-0000-000049640000}"/>
    <cellStyle name="Page header 2" xfId="10258" xr:uid="{00000000-0005-0000-0000-00004A640000}"/>
    <cellStyle name="Page header 2 2" xfId="20074" xr:uid="{00000000-0005-0000-0000-00004B640000}"/>
    <cellStyle name="Page header 2 3" xfId="16163" xr:uid="{00000000-0005-0000-0000-00004C640000}"/>
    <cellStyle name="Page header 3" xfId="12889" xr:uid="{00000000-0005-0000-0000-00004D640000}"/>
    <cellStyle name="Page header 4" xfId="10257" xr:uid="{00000000-0005-0000-0000-00004E640000}"/>
    <cellStyle name="Page Heading" xfId="3131" xr:uid="{00000000-0005-0000-0000-00004F640000}"/>
    <cellStyle name="Page Heading 2" xfId="3132" xr:uid="{00000000-0005-0000-0000-000050640000}"/>
    <cellStyle name="Page Heading 2 2" xfId="10261" xr:uid="{00000000-0005-0000-0000-000051640000}"/>
    <cellStyle name="Page Heading 2 2 2" xfId="20076" xr:uid="{00000000-0005-0000-0000-000052640000}"/>
    <cellStyle name="Page Heading 2 2 3" xfId="16165" xr:uid="{00000000-0005-0000-0000-000053640000}"/>
    <cellStyle name="Page Heading 2 3" xfId="17370" xr:uid="{00000000-0005-0000-0000-000054640000}"/>
    <cellStyle name="Page Heading 2 4" xfId="12891" xr:uid="{00000000-0005-0000-0000-000055640000}"/>
    <cellStyle name="Page Heading 2 5" xfId="10260" xr:uid="{00000000-0005-0000-0000-000056640000}"/>
    <cellStyle name="Page Heading 3" xfId="10262" xr:uid="{00000000-0005-0000-0000-000057640000}"/>
    <cellStyle name="Page Heading 3 2" xfId="20077" xr:uid="{00000000-0005-0000-0000-000058640000}"/>
    <cellStyle name="Page Heading 3 3" xfId="16166" xr:uid="{00000000-0005-0000-0000-000059640000}"/>
    <cellStyle name="Page Heading 4" xfId="10263" xr:uid="{00000000-0005-0000-0000-00005A640000}"/>
    <cellStyle name="Page Heading 4 2" xfId="20075" xr:uid="{00000000-0005-0000-0000-00005B640000}"/>
    <cellStyle name="Page Heading 4 3" xfId="16164" xr:uid="{00000000-0005-0000-0000-00005C640000}"/>
    <cellStyle name="Page Heading 5" xfId="10264" xr:uid="{00000000-0005-0000-0000-00005D640000}"/>
    <cellStyle name="Page Heading 5 2" xfId="22905" xr:uid="{00000000-0005-0000-0000-00005E640000}"/>
    <cellStyle name="Page Heading 6" xfId="12890" xr:uid="{00000000-0005-0000-0000-00005F640000}"/>
    <cellStyle name="Page Heading 7" xfId="10259" xr:uid="{00000000-0005-0000-0000-000060640000}"/>
    <cellStyle name="Page Heading Large" xfId="3133" xr:uid="{00000000-0005-0000-0000-000061640000}"/>
    <cellStyle name="Page Heading Large 2" xfId="3134" xr:uid="{00000000-0005-0000-0000-000062640000}"/>
    <cellStyle name="Page Heading Large 2 2" xfId="10267" xr:uid="{00000000-0005-0000-0000-000063640000}"/>
    <cellStyle name="Page Heading Large 2 2 2" xfId="20079" xr:uid="{00000000-0005-0000-0000-000064640000}"/>
    <cellStyle name="Page Heading Large 2 2 3" xfId="16168" xr:uid="{00000000-0005-0000-0000-000065640000}"/>
    <cellStyle name="Page Heading Large 2 3" xfId="17371" xr:uid="{00000000-0005-0000-0000-000066640000}"/>
    <cellStyle name="Page Heading Large 2 4" xfId="12893" xr:uid="{00000000-0005-0000-0000-000067640000}"/>
    <cellStyle name="Page Heading Large 2 5" xfId="10266" xr:uid="{00000000-0005-0000-0000-000068640000}"/>
    <cellStyle name="Page Heading Large 3" xfId="10268" xr:uid="{00000000-0005-0000-0000-000069640000}"/>
    <cellStyle name="Page Heading Large 3 2" xfId="20080" xr:uid="{00000000-0005-0000-0000-00006A640000}"/>
    <cellStyle name="Page Heading Large 3 3" xfId="16169" xr:uid="{00000000-0005-0000-0000-00006B640000}"/>
    <cellStyle name="Page Heading Large 4" xfId="10269" xr:uid="{00000000-0005-0000-0000-00006C640000}"/>
    <cellStyle name="Page Heading Large 4 2" xfId="20078" xr:uid="{00000000-0005-0000-0000-00006D640000}"/>
    <cellStyle name="Page Heading Large 4 3" xfId="16167" xr:uid="{00000000-0005-0000-0000-00006E640000}"/>
    <cellStyle name="Page Heading Large 5" xfId="10270" xr:uid="{00000000-0005-0000-0000-00006F640000}"/>
    <cellStyle name="Page Heading Large 5 2" xfId="22906" xr:uid="{00000000-0005-0000-0000-000070640000}"/>
    <cellStyle name="Page Heading Large 6" xfId="12892" xr:uid="{00000000-0005-0000-0000-000071640000}"/>
    <cellStyle name="Page Heading Large 7" xfId="10265" xr:uid="{00000000-0005-0000-0000-000072640000}"/>
    <cellStyle name="Page Heading Small" xfId="3135" xr:uid="{00000000-0005-0000-0000-000073640000}"/>
    <cellStyle name="Page Heading Small 2" xfId="3136" xr:uid="{00000000-0005-0000-0000-000074640000}"/>
    <cellStyle name="Page Heading Small 2 2" xfId="10273" xr:uid="{00000000-0005-0000-0000-000075640000}"/>
    <cellStyle name="Page Heading Small 2 2 2" xfId="20082" xr:uid="{00000000-0005-0000-0000-000076640000}"/>
    <cellStyle name="Page Heading Small 2 2 3" xfId="16171" xr:uid="{00000000-0005-0000-0000-000077640000}"/>
    <cellStyle name="Page Heading Small 2 3" xfId="12895" xr:uid="{00000000-0005-0000-0000-000078640000}"/>
    <cellStyle name="Page Heading Small 2 4" xfId="10272" xr:uid="{00000000-0005-0000-0000-000079640000}"/>
    <cellStyle name="Page Heading Small 3" xfId="10274" xr:uid="{00000000-0005-0000-0000-00007A640000}"/>
    <cellStyle name="Page Heading Small 3 2" xfId="20081" xr:uid="{00000000-0005-0000-0000-00007B640000}"/>
    <cellStyle name="Page Heading Small 3 3" xfId="16170" xr:uid="{00000000-0005-0000-0000-00007C640000}"/>
    <cellStyle name="Page Heading Small 4" xfId="10275" xr:uid="{00000000-0005-0000-0000-00007D640000}"/>
    <cellStyle name="Page Heading Small 4 2" xfId="22907" xr:uid="{00000000-0005-0000-0000-00007E640000}"/>
    <cellStyle name="Page Heading Small 5" xfId="12894" xr:uid="{00000000-0005-0000-0000-00007F640000}"/>
    <cellStyle name="Page Heading Small 6" xfId="10271" xr:uid="{00000000-0005-0000-0000-000080640000}"/>
    <cellStyle name="Page Heading_BUSINESS PLAN" xfId="3137" xr:uid="{00000000-0005-0000-0000-000081640000}"/>
    <cellStyle name="Page Number" xfId="3138" xr:uid="{00000000-0005-0000-0000-000082640000}"/>
    <cellStyle name="Page Number 2" xfId="10277" xr:uid="{00000000-0005-0000-0000-000083640000}"/>
    <cellStyle name="Page Number 2 2" xfId="20083" xr:uid="{00000000-0005-0000-0000-000084640000}"/>
    <cellStyle name="Page Number 2 3" xfId="16172" xr:uid="{00000000-0005-0000-0000-000085640000}"/>
    <cellStyle name="Page Number 3" xfId="12896" xr:uid="{00000000-0005-0000-0000-000086640000}"/>
    <cellStyle name="Page Number 4" xfId="10276" xr:uid="{00000000-0005-0000-0000-000087640000}"/>
    <cellStyle name="page_title" xfId="3139" xr:uid="{00000000-0005-0000-0000-000088640000}"/>
    <cellStyle name="paren" xfId="3140" xr:uid="{00000000-0005-0000-0000-000089640000}"/>
    <cellStyle name="paren 2" xfId="10279" xr:uid="{00000000-0005-0000-0000-00008A640000}"/>
    <cellStyle name="paren 2 2" xfId="20084" xr:uid="{00000000-0005-0000-0000-00008B640000}"/>
    <cellStyle name="paren 2 3" xfId="16173" xr:uid="{00000000-0005-0000-0000-00008C640000}"/>
    <cellStyle name="paren 3" xfId="12897" xr:uid="{00000000-0005-0000-0000-00008D640000}"/>
    <cellStyle name="paren 4" xfId="10278" xr:uid="{00000000-0005-0000-0000-00008E640000}"/>
    <cellStyle name="pb_table_format_columnheading" xfId="3141" xr:uid="{00000000-0005-0000-0000-00008F640000}"/>
    <cellStyle name="pc1" xfId="3142" xr:uid="{00000000-0005-0000-0000-000090640000}"/>
    <cellStyle name="pc1 2" xfId="3143" xr:uid="{00000000-0005-0000-0000-000091640000}"/>
    <cellStyle name="pc1 2 2" xfId="10282" xr:uid="{00000000-0005-0000-0000-000092640000}"/>
    <cellStyle name="pc1 2 2 2" xfId="20086" xr:uid="{00000000-0005-0000-0000-000093640000}"/>
    <cellStyle name="pc1 2 2 3" xfId="16175" xr:uid="{00000000-0005-0000-0000-000094640000}"/>
    <cellStyle name="pc1 2 3" xfId="17372" xr:uid="{00000000-0005-0000-0000-000095640000}"/>
    <cellStyle name="pc1 2 4" xfId="12899" xr:uid="{00000000-0005-0000-0000-000096640000}"/>
    <cellStyle name="pc1 2 5" xfId="10281" xr:uid="{00000000-0005-0000-0000-000097640000}"/>
    <cellStyle name="pc1 3" xfId="10283" xr:uid="{00000000-0005-0000-0000-000098640000}"/>
    <cellStyle name="pc1 3 2" xfId="20087" xr:uid="{00000000-0005-0000-0000-000099640000}"/>
    <cellStyle name="pc1 3 3" xfId="16176" xr:uid="{00000000-0005-0000-0000-00009A640000}"/>
    <cellStyle name="pc1 4" xfId="10284" xr:uid="{00000000-0005-0000-0000-00009B640000}"/>
    <cellStyle name="pc1 4 2" xfId="20085" xr:uid="{00000000-0005-0000-0000-00009C640000}"/>
    <cellStyle name="pc1 4 3" xfId="16174" xr:uid="{00000000-0005-0000-0000-00009D640000}"/>
    <cellStyle name="pc1 5" xfId="10285" xr:uid="{00000000-0005-0000-0000-00009E640000}"/>
    <cellStyle name="pc1 5 2" xfId="22908" xr:uid="{00000000-0005-0000-0000-00009F640000}"/>
    <cellStyle name="pc1 6" xfId="12898" xr:uid="{00000000-0005-0000-0000-0000A0640000}"/>
    <cellStyle name="pc1 7" xfId="10280" xr:uid="{00000000-0005-0000-0000-0000A1640000}"/>
    <cellStyle name="pcent" xfId="3144" xr:uid="{00000000-0005-0000-0000-0000A2640000}"/>
    <cellStyle name="pcent 2" xfId="10287" xr:uid="{00000000-0005-0000-0000-0000A3640000}"/>
    <cellStyle name="pcent 2 2" xfId="10288" xr:uid="{00000000-0005-0000-0000-0000A4640000}"/>
    <cellStyle name="pcent 2 2 2" xfId="20089" xr:uid="{00000000-0005-0000-0000-0000A5640000}"/>
    <cellStyle name="pcent 2 2 3" xfId="16178" xr:uid="{00000000-0005-0000-0000-0000A6640000}"/>
    <cellStyle name="pcent 2 3" xfId="12901" xr:uid="{00000000-0005-0000-0000-0000A7640000}"/>
    <cellStyle name="pcent 3" xfId="10289" xr:uid="{00000000-0005-0000-0000-0000A8640000}"/>
    <cellStyle name="pcent 3 2" xfId="20088" xr:uid="{00000000-0005-0000-0000-0000A9640000}"/>
    <cellStyle name="pcent 3 3" xfId="16177" xr:uid="{00000000-0005-0000-0000-0000AA640000}"/>
    <cellStyle name="pcent 4" xfId="12900" xr:uid="{00000000-0005-0000-0000-0000AB640000}"/>
    <cellStyle name="pcent 5" xfId="10286" xr:uid="{00000000-0005-0000-0000-0000AC640000}"/>
    <cellStyle name="Pence" xfId="3145" xr:uid="{00000000-0005-0000-0000-0000AD640000}"/>
    <cellStyle name="Pence 2" xfId="10291" xr:uid="{00000000-0005-0000-0000-0000AE640000}"/>
    <cellStyle name="Pence 2 2" xfId="20091" xr:uid="{00000000-0005-0000-0000-0000AF640000}"/>
    <cellStyle name="Pence 2 2 2" xfId="23044" xr:uid="{00000000-0005-0000-0000-0000B0640000}"/>
    <cellStyle name="Pence 2 3" xfId="16180" xr:uid="{00000000-0005-0000-0000-0000B1640000}"/>
    <cellStyle name="Pence 2 4" xfId="20872" xr:uid="{00000000-0005-0000-0000-0000B2640000}"/>
    <cellStyle name="Pence 3" xfId="10292" xr:uid="{00000000-0005-0000-0000-0000B3640000}"/>
    <cellStyle name="Pence 3 2" xfId="20090" xr:uid="{00000000-0005-0000-0000-0000B4640000}"/>
    <cellStyle name="Pence 3 3" xfId="16179" xr:uid="{00000000-0005-0000-0000-0000B5640000}"/>
    <cellStyle name="Pence 4" xfId="10293" xr:uid="{00000000-0005-0000-0000-0000B6640000}"/>
    <cellStyle name="Pence 4 2" xfId="22909" xr:uid="{00000000-0005-0000-0000-0000B7640000}"/>
    <cellStyle name="Pence 5" xfId="12902" xr:uid="{00000000-0005-0000-0000-0000B8640000}"/>
    <cellStyle name="Pence 5 2" xfId="23237" xr:uid="{00000000-0005-0000-0000-0000B9640000}"/>
    <cellStyle name="Pence 6" xfId="10290" xr:uid="{00000000-0005-0000-0000-0000BA640000}"/>
    <cellStyle name="Perc1" xfId="3146" xr:uid="{00000000-0005-0000-0000-0000BB640000}"/>
    <cellStyle name="Perc1 2" xfId="3147" xr:uid="{00000000-0005-0000-0000-0000BC640000}"/>
    <cellStyle name="Perc1 2 2" xfId="10296" xr:uid="{00000000-0005-0000-0000-0000BD640000}"/>
    <cellStyle name="Perc1 2 2 2" xfId="20093" xr:uid="{00000000-0005-0000-0000-0000BE640000}"/>
    <cellStyle name="Perc1 2 2 3" xfId="16182" xr:uid="{00000000-0005-0000-0000-0000BF640000}"/>
    <cellStyle name="Perc1 2 3" xfId="12904" xr:uid="{00000000-0005-0000-0000-0000C0640000}"/>
    <cellStyle name="Perc1 2 4" xfId="10295" xr:uid="{00000000-0005-0000-0000-0000C1640000}"/>
    <cellStyle name="Perc1 3" xfId="10297" xr:uid="{00000000-0005-0000-0000-0000C2640000}"/>
    <cellStyle name="Perc1 3 2" xfId="20092" xr:uid="{00000000-0005-0000-0000-0000C3640000}"/>
    <cellStyle name="Perc1 3 3" xfId="16181" xr:uid="{00000000-0005-0000-0000-0000C4640000}"/>
    <cellStyle name="Perc1 4" xfId="10298" xr:uid="{00000000-0005-0000-0000-0000C5640000}"/>
    <cellStyle name="Perc1 4 2" xfId="22910" xr:uid="{00000000-0005-0000-0000-0000C6640000}"/>
    <cellStyle name="Perc1 5" xfId="12903" xr:uid="{00000000-0005-0000-0000-0000C7640000}"/>
    <cellStyle name="Perc1 6" xfId="10294" xr:uid="{00000000-0005-0000-0000-0000C8640000}"/>
    <cellStyle name="Percent [0]" xfId="3148" xr:uid="{00000000-0005-0000-0000-0000C9640000}"/>
    <cellStyle name="Percent [0] 2" xfId="3149" xr:uid="{00000000-0005-0000-0000-0000CA640000}"/>
    <cellStyle name="Percent [0] 2 2" xfId="10301" xr:uid="{00000000-0005-0000-0000-0000CB640000}"/>
    <cellStyle name="Percent [0] 2 2 2" xfId="20095" xr:uid="{00000000-0005-0000-0000-0000CC640000}"/>
    <cellStyle name="Percent [0] 2 2 3" xfId="16184" xr:uid="{00000000-0005-0000-0000-0000CD640000}"/>
    <cellStyle name="Percent [0] 2 3" xfId="17373" xr:uid="{00000000-0005-0000-0000-0000CE640000}"/>
    <cellStyle name="Percent [0] 2 4" xfId="12906" xr:uid="{00000000-0005-0000-0000-0000CF640000}"/>
    <cellStyle name="Percent [0] 2 5" xfId="10300" xr:uid="{00000000-0005-0000-0000-0000D0640000}"/>
    <cellStyle name="Percent [0] 3" xfId="10302" xr:uid="{00000000-0005-0000-0000-0000D1640000}"/>
    <cellStyle name="Percent [0] 3 2" xfId="20096" xr:uid="{00000000-0005-0000-0000-0000D2640000}"/>
    <cellStyle name="Percent [0] 3 3" xfId="16185" xr:uid="{00000000-0005-0000-0000-0000D3640000}"/>
    <cellStyle name="Percent [0] 4" xfId="10303" xr:uid="{00000000-0005-0000-0000-0000D4640000}"/>
    <cellStyle name="Percent [0] 4 2" xfId="20094" xr:uid="{00000000-0005-0000-0000-0000D5640000}"/>
    <cellStyle name="Percent [0] 4 3" xfId="16183" xr:uid="{00000000-0005-0000-0000-0000D6640000}"/>
    <cellStyle name="Percent [0] 5" xfId="10304" xr:uid="{00000000-0005-0000-0000-0000D7640000}"/>
    <cellStyle name="Percent [0] 5 2" xfId="22911" xr:uid="{00000000-0005-0000-0000-0000D8640000}"/>
    <cellStyle name="Percent [0] 6" xfId="12905" xr:uid="{00000000-0005-0000-0000-0000D9640000}"/>
    <cellStyle name="Percent [0] 7" xfId="10299" xr:uid="{00000000-0005-0000-0000-0000DA640000}"/>
    <cellStyle name="Percent [1]" xfId="3150" xr:uid="{00000000-0005-0000-0000-0000DB640000}"/>
    <cellStyle name="Percent [1] 2" xfId="3151" xr:uid="{00000000-0005-0000-0000-0000DC640000}"/>
    <cellStyle name="Percent [1] 2 2" xfId="10307" xr:uid="{00000000-0005-0000-0000-0000DD640000}"/>
    <cellStyle name="Percent [1] 2 2 2" xfId="20098" xr:uid="{00000000-0005-0000-0000-0000DE640000}"/>
    <cellStyle name="Percent [1] 2 2 3" xfId="16187" xr:uid="{00000000-0005-0000-0000-0000DF640000}"/>
    <cellStyle name="Percent [1] 2 3" xfId="17374" xr:uid="{00000000-0005-0000-0000-0000E0640000}"/>
    <cellStyle name="Percent [1] 2 4" xfId="12908" xr:uid="{00000000-0005-0000-0000-0000E1640000}"/>
    <cellStyle name="Percent [1] 2 5" xfId="10306" xr:uid="{00000000-0005-0000-0000-0000E2640000}"/>
    <cellStyle name="Percent [1] 3" xfId="10308" xr:uid="{00000000-0005-0000-0000-0000E3640000}"/>
    <cellStyle name="Percent [1] 3 2" xfId="20099" xr:uid="{00000000-0005-0000-0000-0000E4640000}"/>
    <cellStyle name="Percent [1] 3 3" xfId="16188" xr:uid="{00000000-0005-0000-0000-0000E5640000}"/>
    <cellStyle name="Percent [1] 4" xfId="10309" xr:uid="{00000000-0005-0000-0000-0000E6640000}"/>
    <cellStyle name="Percent [1] 4 2" xfId="20097" xr:uid="{00000000-0005-0000-0000-0000E7640000}"/>
    <cellStyle name="Percent [1] 4 3" xfId="16186" xr:uid="{00000000-0005-0000-0000-0000E8640000}"/>
    <cellStyle name="Percent [1] 5" xfId="10310" xr:uid="{00000000-0005-0000-0000-0000E9640000}"/>
    <cellStyle name="Percent [1] 5 2" xfId="22912" xr:uid="{00000000-0005-0000-0000-0000EA640000}"/>
    <cellStyle name="Percent [1] 6" xfId="12907" xr:uid="{00000000-0005-0000-0000-0000EB640000}"/>
    <cellStyle name="Percent [1] 7" xfId="10305" xr:uid="{00000000-0005-0000-0000-0000EC640000}"/>
    <cellStyle name="Percent [2]" xfId="3152" xr:uid="{00000000-0005-0000-0000-0000ED640000}"/>
    <cellStyle name="Percent [2] 2" xfId="3153" xr:uid="{00000000-0005-0000-0000-0000EE640000}"/>
    <cellStyle name="Percent [2] 2 2" xfId="10313" xr:uid="{00000000-0005-0000-0000-0000EF640000}"/>
    <cellStyle name="Percent [2] 2 2 2" xfId="20101" xr:uid="{00000000-0005-0000-0000-0000F0640000}"/>
    <cellStyle name="Percent [2] 2 2 3" xfId="16190" xr:uid="{00000000-0005-0000-0000-0000F1640000}"/>
    <cellStyle name="Percent [2] 2 3" xfId="17375" xr:uid="{00000000-0005-0000-0000-0000F2640000}"/>
    <cellStyle name="Percent [2] 2 4" xfId="12910" xr:uid="{00000000-0005-0000-0000-0000F3640000}"/>
    <cellStyle name="Percent [2] 2 5" xfId="10312" xr:uid="{00000000-0005-0000-0000-0000F4640000}"/>
    <cellStyle name="Percent [2] 3" xfId="10314" xr:uid="{00000000-0005-0000-0000-0000F5640000}"/>
    <cellStyle name="Percent [2] 3 2" xfId="20102" xr:uid="{00000000-0005-0000-0000-0000F6640000}"/>
    <cellStyle name="Percent [2] 3 3" xfId="16191" xr:uid="{00000000-0005-0000-0000-0000F7640000}"/>
    <cellStyle name="Percent [2] 4" xfId="10315" xr:uid="{00000000-0005-0000-0000-0000F8640000}"/>
    <cellStyle name="Percent [2] 4 2" xfId="20100" xr:uid="{00000000-0005-0000-0000-0000F9640000}"/>
    <cellStyle name="Percent [2] 4 3" xfId="16189" xr:uid="{00000000-0005-0000-0000-0000FA640000}"/>
    <cellStyle name="Percent [2] 5" xfId="10316" xr:uid="{00000000-0005-0000-0000-0000FB640000}"/>
    <cellStyle name="Percent [2] 5 2" xfId="22913" xr:uid="{00000000-0005-0000-0000-0000FC640000}"/>
    <cellStyle name="Percent [2] 6" xfId="12909" xr:uid="{00000000-0005-0000-0000-0000FD640000}"/>
    <cellStyle name="Percent [2] 7" xfId="10311" xr:uid="{00000000-0005-0000-0000-0000FE640000}"/>
    <cellStyle name="Percent 0%" xfId="3154" xr:uid="{00000000-0005-0000-0000-0000FF640000}"/>
    <cellStyle name="Percent 0% 2" xfId="10318" xr:uid="{00000000-0005-0000-0000-000000650000}"/>
    <cellStyle name="Percent 0% 2 2" xfId="10319" xr:uid="{00000000-0005-0000-0000-000001650000}"/>
    <cellStyle name="Percent 0% 2 2 2" xfId="20104" xr:uid="{00000000-0005-0000-0000-000002650000}"/>
    <cellStyle name="Percent 0% 2 2 3" xfId="16193" xr:uid="{00000000-0005-0000-0000-000003650000}"/>
    <cellStyle name="Percent 0% 2 3" xfId="12912" xr:uid="{00000000-0005-0000-0000-000004650000}"/>
    <cellStyle name="Percent 0% 3" xfId="10320" xr:uid="{00000000-0005-0000-0000-000005650000}"/>
    <cellStyle name="Percent 0% 3 2" xfId="20103" xr:uid="{00000000-0005-0000-0000-000006650000}"/>
    <cellStyle name="Percent 0% 3 3" xfId="16192" xr:uid="{00000000-0005-0000-0000-000007650000}"/>
    <cellStyle name="Percent 0% 4" xfId="12911" xr:uid="{00000000-0005-0000-0000-000008650000}"/>
    <cellStyle name="Percent 0% 5" xfId="10317" xr:uid="{00000000-0005-0000-0000-000009650000}"/>
    <cellStyle name="Percent 1 dec" xfId="3155" xr:uid="{00000000-0005-0000-0000-00000A650000}"/>
    <cellStyle name="Percent 1 dec - Input" xfId="3156" xr:uid="{00000000-0005-0000-0000-00000B650000}"/>
    <cellStyle name="Percent 1 dec - Input 2" xfId="10323" xr:uid="{00000000-0005-0000-0000-00000C650000}"/>
    <cellStyle name="Percent 1 dec - Input 2 2" xfId="20106" xr:uid="{00000000-0005-0000-0000-00000D650000}"/>
    <cellStyle name="Percent 1 dec - Input 2 3" xfId="16195" xr:uid="{00000000-0005-0000-0000-00000E650000}"/>
    <cellStyle name="Percent 1 dec - Input 3" xfId="12914" xr:uid="{00000000-0005-0000-0000-00000F650000}"/>
    <cellStyle name="Percent 1 dec - Input 4" xfId="10322" xr:uid="{00000000-0005-0000-0000-000010650000}"/>
    <cellStyle name="Percent 1 dec 10" xfId="27944" xr:uid="{00000000-0005-0000-0000-000011650000}"/>
    <cellStyle name="Percent 1 dec 11" xfId="27929" xr:uid="{00000000-0005-0000-0000-000012650000}"/>
    <cellStyle name="Percent 1 dec 2" xfId="10324" xr:uid="{00000000-0005-0000-0000-000013650000}"/>
    <cellStyle name="Percent 1 dec 2 2" xfId="20105" xr:uid="{00000000-0005-0000-0000-000014650000}"/>
    <cellStyle name="Percent 1 dec 2 3" xfId="16194" xr:uid="{00000000-0005-0000-0000-000015650000}"/>
    <cellStyle name="Percent 1 dec 3" xfId="20389" xr:uid="{00000000-0005-0000-0000-000016650000}"/>
    <cellStyle name="Percent 1 dec 4" xfId="12913" xr:uid="{00000000-0005-0000-0000-000017650000}"/>
    <cellStyle name="Percent 1 dec 5" xfId="20435" xr:uid="{00000000-0005-0000-0000-000018650000}"/>
    <cellStyle name="Percent 1 dec 6" xfId="20719" xr:uid="{00000000-0005-0000-0000-000019650000}"/>
    <cellStyle name="Percent 1 dec 7" xfId="20471" xr:uid="{00000000-0005-0000-0000-00001A650000}"/>
    <cellStyle name="Percent 1 dec 8" xfId="23284" xr:uid="{00000000-0005-0000-0000-00001B650000}"/>
    <cellStyle name="Percent 1 dec 9" xfId="10321" xr:uid="{00000000-0005-0000-0000-00001C650000}"/>
    <cellStyle name="Percent 1 dec_Data" xfId="3157" xr:uid="{00000000-0005-0000-0000-00001D650000}"/>
    <cellStyle name="Percent 2" xfId="27875" xr:uid="{00000000-0005-0000-0000-00001E650000}"/>
    <cellStyle name="Percent Comma" xfId="3158" xr:uid="{00000000-0005-0000-0000-00001F650000}"/>
    <cellStyle name="Percent Comma 2" xfId="10326" xr:uid="{00000000-0005-0000-0000-000020650000}"/>
    <cellStyle name="Percent Comma 2 2" xfId="20107" xr:uid="{00000000-0005-0000-0000-000021650000}"/>
    <cellStyle name="Percent Comma 2 3" xfId="16196" xr:uid="{00000000-0005-0000-0000-000022650000}"/>
    <cellStyle name="Percent Comma 3" xfId="12915" xr:uid="{00000000-0005-0000-0000-000023650000}"/>
    <cellStyle name="Percent Comma 4" xfId="10325" xr:uid="{00000000-0005-0000-0000-000024650000}"/>
    <cellStyle name="Percent Hard" xfId="3159" xr:uid="{00000000-0005-0000-0000-000025650000}"/>
    <cellStyle name="Percent Hard 2" xfId="3160" xr:uid="{00000000-0005-0000-0000-000026650000}"/>
    <cellStyle name="Percent Hard 2 2" xfId="10329" xr:uid="{00000000-0005-0000-0000-000027650000}"/>
    <cellStyle name="Percent Hard 2 2 2" xfId="20109" xr:uid="{00000000-0005-0000-0000-000028650000}"/>
    <cellStyle name="Percent Hard 2 2 3" xfId="16198" xr:uid="{00000000-0005-0000-0000-000029650000}"/>
    <cellStyle name="Percent Hard 2 3" xfId="17376" xr:uid="{00000000-0005-0000-0000-00002A650000}"/>
    <cellStyle name="Percent Hard 2 4" xfId="12917" xr:uid="{00000000-0005-0000-0000-00002B650000}"/>
    <cellStyle name="Percent Hard 2 5" xfId="10328" xr:uid="{00000000-0005-0000-0000-00002C650000}"/>
    <cellStyle name="Percent Hard 3" xfId="10330" xr:uid="{00000000-0005-0000-0000-00002D650000}"/>
    <cellStyle name="Percent Hard 3 2" xfId="20110" xr:uid="{00000000-0005-0000-0000-00002E650000}"/>
    <cellStyle name="Percent Hard 3 3" xfId="16199" xr:uid="{00000000-0005-0000-0000-00002F650000}"/>
    <cellStyle name="Percent Hard 4" xfId="10331" xr:uid="{00000000-0005-0000-0000-000030650000}"/>
    <cellStyle name="Percent Hard 4 2" xfId="20108" xr:uid="{00000000-0005-0000-0000-000031650000}"/>
    <cellStyle name="Percent Hard 4 3" xfId="16197" xr:uid="{00000000-0005-0000-0000-000032650000}"/>
    <cellStyle name="Percent Hard 5" xfId="10332" xr:uid="{00000000-0005-0000-0000-000033650000}"/>
    <cellStyle name="Percent Hard 5 2" xfId="22914" xr:uid="{00000000-0005-0000-0000-000034650000}"/>
    <cellStyle name="Percent Hard 6" xfId="12916" xr:uid="{00000000-0005-0000-0000-000035650000}"/>
    <cellStyle name="Percent Hard 7" xfId="10327" xr:uid="{00000000-0005-0000-0000-000036650000}"/>
    <cellStyle name="Percent Input" xfId="3161" xr:uid="{00000000-0005-0000-0000-000037650000}"/>
    <cellStyle name="Percent Input 2" xfId="10334" xr:uid="{00000000-0005-0000-0000-000038650000}"/>
    <cellStyle name="Percent Input 2 2" xfId="20111" xr:uid="{00000000-0005-0000-0000-000039650000}"/>
    <cellStyle name="Percent Input 2 3" xfId="16200" xr:uid="{00000000-0005-0000-0000-00003A650000}"/>
    <cellStyle name="Percent Input 3" xfId="12918" xr:uid="{00000000-0005-0000-0000-00003B650000}"/>
    <cellStyle name="Percent Input 4" xfId="10333" xr:uid="{00000000-0005-0000-0000-00003C650000}"/>
    <cellStyle name="Percent, 0 dec" xfId="3162" xr:uid="{00000000-0005-0000-0000-00003D650000}"/>
    <cellStyle name="Percent, 0 dec 2" xfId="10336" xr:uid="{00000000-0005-0000-0000-00003E650000}"/>
    <cellStyle name="Percent, 0 dec 2 2" xfId="20112" xr:uid="{00000000-0005-0000-0000-00003F650000}"/>
    <cellStyle name="Percent, 0 dec 2 3" xfId="16201" xr:uid="{00000000-0005-0000-0000-000040650000}"/>
    <cellStyle name="Percent, 0 dec 3" xfId="12919" xr:uid="{00000000-0005-0000-0000-000041650000}"/>
    <cellStyle name="Percent, 0 dec 4" xfId="10335" xr:uid="{00000000-0005-0000-0000-000042650000}"/>
    <cellStyle name="Percent, 1 dec" xfId="3163" xr:uid="{00000000-0005-0000-0000-000043650000}"/>
    <cellStyle name="Percent, 1 dec 2" xfId="10338" xr:uid="{00000000-0005-0000-0000-000044650000}"/>
    <cellStyle name="Percent, 1 dec 2 2" xfId="20113" xr:uid="{00000000-0005-0000-0000-000045650000}"/>
    <cellStyle name="Percent, 1 dec 2 3" xfId="16202" xr:uid="{00000000-0005-0000-0000-000046650000}"/>
    <cellStyle name="Percent, 1 dec 3" xfId="12920" xr:uid="{00000000-0005-0000-0000-000047650000}"/>
    <cellStyle name="Percent, 1 dec 4" xfId="10337" xr:uid="{00000000-0005-0000-0000-000048650000}"/>
    <cellStyle name="Percent, 2 dec" xfId="3164" xr:uid="{00000000-0005-0000-0000-000049650000}"/>
    <cellStyle name="Percent, 2 dec 2" xfId="10340" xr:uid="{00000000-0005-0000-0000-00004A650000}"/>
    <cellStyle name="Percent, 2 dec 2 2" xfId="20114" xr:uid="{00000000-0005-0000-0000-00004B650000}"/>
    <cellStyle name="Percent, 2 dec 2 3" xfId="16203" xr:uid="{00000000-0005-0000-0000-00004C650000}"/>
    <cellStyle name="Percent, 2 dec 3" xfId="12921" xr:uid="{00000000-0005-0000-0000-00004D650000}"/>
    <cellStyle name="Percent, 2 dec 4" xfId="10339" xr:uid="{00000000-0005-0000-0000-00004E650000}"/>
    <cellStyle name="Percent, bp" xfId="3165" xr:uid="{00000000-0005-0000-0000-00004F650000}"/>
    <cellStyle name="Percent, bp 2" xfId="10342" xr:uid="{00000000-0005-0000-0000-000050650000}"/>
    <cellStyle name="Percent, bp 2 2" xfId="20115" xr:uid="{00000000-0005-0000-0000-000051650000}"/>
    <cellStyle name="Percent, bp 2 3" xfId="16204" xr:uid="{00000000-0005-0000-0000-000052650000}"/>
    <cellStyle name="Percent, bp 3" xfId="12922" xr:uid="{00000000-0005-0000-0000-000053650000}"/>
    <cellStyle name="Percent, bp 4" xfId="10341" xr:uid="{00000000-0005-0000-0000-000054650000}"/>
    <cellStyle name="Percent-00%" xfId="3166" xr:uid="{00000000-0005-0000-0000-000055650000}"/>
    <cellStyle name="Percent-00% 2" xfId="10344" xr:uid="{00000000-0005-0000-0000-000056650000}"/>
    <cellStyle name="Percent-00% 2 2" xfId="20116" xr:uid="{00000000-0005-0000-0000-000057650000}"/>
    <cellStyle name="Percent-00% 2 3" xfId="16205" xr:uid="{00000000-0005-0000-0000-000058650000}"/>
    <cellStyle name="Percent-00% 3" xfId="12923" xr:uid="{00000000-0005-0000-0000-000059650000}"/>
    <cellStyle name="Percent-00% 4" xfId="10343" xr:uid="{00000000-0005-0000-0000-00005A650000}"/>
    <cellStyle name="Percent1" xfId="3167" xr:uid="{00000000-0005-0000-0000-00005B650000}"/>
    <cellStyle name="Percent1 2" xfId="10346" xr:uid="{00000000-0005-0000-0000-00005C650000}"/>
    <cellStyle name="Percent1 2 2" xfId="10347" xr:uid="{00000000-0005-0000-0000-00005D650000}"/>
    <cellStyle name="Percent1 2 2 2" xfId="20118" xr:uid="{00000000-0005-0000-0000-00005E650000}"/>
    <cellStyle name="Percent1 2 2 3" xfId="16207" xr:uid="{00000000-0005-0000-0000-00005F650000}"/>
    <cellStyle name="Percent1 2 3" xfId="12925" xr:uid="{00000000-0005-0000-0000-000060650000}"/>
    <cellStyle name="Percent1 3" xfId="10348" xr:uid="{00000000-0005-0000-0000-000061650000}"/>
    <cellStyle name="Percent1 3 2" xfId="20117" xr:uid="{00000000-0005-0000-0000-000062650000}"/>
    <cellStyle name="Percent1 3 3" xfId="16206" xr:uid="{00000000-0005-0000-0000-000063650000}"/>
    <cellStyle name="Percent1 4" xfId="12924" xr:uid="{00000000-0005-0000-0000-000064650000}"/>
    <cellStyle name="Percent1 5" xfId="10345" xr:uid="{00000000-0005-0000-0000-000065650000}"/>
    <cellStyle name="Percent1Blue" xfId="3168" xr:uid="{00000000-0005-0000-0000-000066650000}"/>
    <cellStyle name="Percent1Blue 2" xfId="10350" xr:uid="{00000000-0005-0000-0000-000067650000}"/>
    <cellStyle name="Percent1Blue 2 2" xfId="20119" xr:uid="{00000000-0005-0000-0000-000068650000}"/>
    <cellStyle name="Percent1Blue 2 3" xfId="16208" xr:uid="{00000000-0005-0000-0000-000069650000}"/>
    <cellStyle name="Percent1Blue 3" xfId="12926" xr:uid="{00000000-0005-0000-0000-00006A650000}"/>
    <cellStyle name="Percent1Blue 4" xfId="10349" xr:uid="{00000000-0005-0000-0000-00006B650000}"/>
    <cellStyle name="Percent2" xfId="3169" xr:uid="{00000000-0005-0000-0000-00006C650000}"/>
    <cellStyle name="Percent2 2" xfId="3170" xr:uid="{00000000-0005-0000-0000-00006D650000}"/>
    <cellStyle name="Percent2 2 2" xfId="10353" xr:uid="{00000000-0005-0000-0000-00006E650000}"/>
    <cellStyle name="Percent2 2 2 2" xfId="20121" xr:uid="{00000000-0005-0000-0000-00006F650000}"/>
    <cellStyle name="Percent2 2 2 3" xfId="16210" xr:uid="{00000000-0005-0000-0000-000070650000}"/>
    <cellStyle name="Percent2 2 3" xfId="12928" xr:uid="{00000000-0005-0000-0000-000071650000}"/>
    <cellStyle name="Percent2 2 4" xfId="10352" xr:uid="{00000000-0005-0000-0000-000072650000}"/>
    <cellStyle name="Percent2 3" xfId="10354" xr:uid="{00000000-0005-0000-0000-000073650000}"/>
    <cellStyle name="Percent2 3 2" xfId="20120" xr:uid="{00000000-0005-0000-0000-000074650000}"/>
    <cellStyle name="Percent2 3 3" xfId="16209" xr:uid="{00000000-0005-0000-0000-000075650000}"/>
    <cellStyle name="Percent2 4" xfId="10355" xr:uid="{00000000-0005-0000-0000-000076650000}"/>
    <cellStyle name="Percent2 4 2" xfId="22915" xr:uid="{00000000-0005-0000-0000-000077650000}"/>
    <cellStyle name="Percent2 5" xfId="12927" xr:uid="{00000000-0005-0000-0000-000078650000}"/>
    <cellStyle name="Percent2 6" xfId="10351" xr:uid="{00000000-0005-0000-0000-000079650000}"/>
    <cellStyle name="Percent2Blue" xfId="3171" xr:uid="{00000000-0005-0000-0000-00007A650000}"/>
    <cellStyle name="Percent2Blue 2" xfId="10357" xr:uid="{00000000-0005-0000-0000-00007B650000}"/>
    <cellStyle name="Percent2Blue 2 2" xfId="20122" xr:uid="{00000000-0005-0000-0000-00007C650000}"/>
    <cellStyle name="Percent2Blue 2 3" xfId="16211" xr:uid="{00000000-0005-0000-0000-00007D650000}"/>
    <cellStyle name="Percent2Blue 3" xfId="12929" xr:uid="{00000000-0005-0000-0000-00007E650000}"/>
    <cellStyle name="Percent2Blue 4" xfId="10356" xr:uid="{00000000-0005-0000-0000-00007F650000}"/>
    <cellStyle name="Percent2Margin" xfId="3172" xr:uid="{00000000-0005-0000-0000-000080650000}"/>
    <cellStyle name="Percent2Margin 2" xfId="3173" xr:uid="{00000000-0005-0000-0000-000081650000}"/>
    <cellStyle name="Percent2Margin 2 2" xfId="10360" xr:uid="{00000000-0005-0000-0000-000082650000}"/>
    <cellStyle name="Percent2Margin 2 2 2" xfId="20124" xr:uid="{00000000-0005-0000-0000-000083650000}"/>
    <cellStyle name="Percent2Margin 2 2 3" xfId="16213" xr:uid="{00000000-0005-0000-0000-000084650000}"/>
    <cellStyle name="Percent2Margin 2 3" xfId="17377" xr:uid="{00000000-0005-0000-0000-000085650000}"/>
    <cellStyle name="Percent2Margin 2 4" xfId="12931" xr:uid="{00000000-0005-0000-0000-000086650000}"/>
    <cellStyle name="Percent2Margin 2 5" xfId="10359" xr:uid="{00000000-0005-0000-0000-000087650000}"/>
    <cellStyle name="Percent2Margin 3" xfId="10361" xr:uid="{00000000-0005-0000-0000-000088650000}"/>
    <cellStyle name="Percent2Margin 3 2" xfId="20125" xr:uid="{00000000-0005-0000-0000-000089650000}"/>
    <cellStyle name="Percent2Margin 3 3" xfId="16214" xr:uid="{00000000-0005-0000-0000-00008A650000}"/>
    <cellStyle name="Percent2Margin 4" xfId="10362" xr:uid="{00000000-0005-0000-0000-00008B650000}"/>
    <cellStyle name="Percent2Margin 4 2" xfId="20123" xr:uid="{00000000-0005-0000-0000-00008C650000}"/>
    <cellStyle name="Percent2Margin 4 3" xfId="16212" xr:uid="{00000000-0005-0000-0000-00008D650000}"/>
    <cellStyle name="Percent2Margin 5" xfId="10363" xr:uid="{00000000-0005-0000-0000-00008E650000}"/>
    <cellStyle name="Percent2Margin 5 2" xfId="22916" xr:uid="{00000000-0005-0000-0000-00008F650000}"/>
    <cellStyle name="Percent2Margin 6" xfId="12930" xr:uid="{00000000-0005-0000-0000-000090650000}"/>
    <cellStyle name="Percent2Margin 7" xfId="10358" xr:uid="{00000000-0005-0000-0000-000091650000}"/>
    <cellStyle name="Percent3" xfId="3174" xr:uid="{00000000-0005-0000-0000-000092650000}"/>
    <cellStyle name="Percent3 2" xfId="3175" xr:uid="{00000000-0005-0000-0000-000093650000}"/>
    <cellStyle name="Percent3 2 2" xfId="10366" xr:uid="{00000000-0005-0000-0000-000094650000}"/>
    <cellStyle name="Percent3 2 2 2" xfId="20127" xr:uid="{00000000-0005-0000-0000-000095650000}"/>
    <cellStyle name="Percent3 2 2 3" xfId="16216" xr:uid="{00000000-0005-0000-0000-000096650000}"/>
    <cellStyle name="Percent3 2 3" xfId="17378" xr:uid="{00000000-0005-0000-0000-000097650000}"/>
    <cellStyle name="Percent3 2 4" xfId="12933" xr:uid="{00000000-0005-0000-0000-000098650000}"/>
    <cellStyle name="Percent3 2 5" xfId="10365" xr:uid="{00000000-0005-0000-0000-000099650000}"/>
    <cellStyle name="Percent3 3" xfId="10367" xr:uid="{00000000-0005-0000-0000-00009A650000}"/>
    <cellStyle name="Percent3 3 2" xfId="20128" xr:uid="{00000000-0005-0000-0000-00009B650000}"/>
    <cellStyle name="Percent3 3 3" xfId="16217" xr:uid="{00000000-0005-0000-0000-00009C650000}"/>
    <cellStyle name="Percent3 4" xfId="10368" xr:uid="{00000000-0005-0000-0000-00009D650000}"/>
    <cellStyle name="Percent3 4 2" xfId="20126" xr:uid="{00000000-0005-0000-0000-00009E650000}"/>
    <cellStyle name="Percent3 4 3" xfId="16215" xr:uid="{00000000-0005-0000-0000-00009F650000}"/>
    <cellStyle name="Percent3 5" xfId="10369" xr:uid="{00000000-0005-0000-0000-0000A0650000}"/>
    <cellStyle name="Percent3 5 2" xfId="22917" xr:uid="{00000000-0005-0000-0000-0000A1650000}"/>
    <cellStyle name="Percent3 6" xfId="12932" xr:uid="{00000000-0005-0000-0000-0000A2650000}"/>
    <cellStyle name="Percent3 7" xfId="10364" xr:uid="{00000000-0005-0000-0000-0000A3650000}"/>
    <cellStyle name="Percent4" xfId="3176" xr:uid="{00000000-0005-0000-0000-0000A4650000}"/>
    <cellStyle name="Percent4 2" xfId="3177" xr:uid="{00000000-0005-0000-0000-0000A5650000}"/>
    <cellStyle name="Percent4 2 2" xfId="10372" xr:uid="{00000000-0005-0000-0000-0000A6650000}"/>
    <cellStyle name="Percent4 2 2 2" xfId="20130" xr:uid="{00000000-0005-0000-0000-0000A7650000}"/>
    <cellStyle name="Percent4 2 2 3" xfId="16219" xr:uid="{00000000-0005-0000-0000-0000A8650000}"/>
    <cellStyle name="Percent4 2 3" xfId="17379" xr:uid="{00000000-0005-0000-0000-0000A9650000}"/>
    <cellStyle name="Percent4 2 4" xfId="12935" xr:uid="{00000000-0005-0000-0000-0000AA650000}"/>
    <cellStyle name="Percent4 2 5" xfId="10371" xr:uid="{00000000-0005-0000-0000-0000AB650000}"/>
    <cellStyle name="Percent4 3" xfId="10373" xr:uid="{00000000-0005-0000-0000-0000AC650000}"/>
    <cellStyle name="Percent4 3 2" xfId="20131" xr:uid="{00000000-0005-0000-0000-0000AD650000}"/>
    <cellStyle name="Percent4 3 3" xfId="16220" xr:uid="{00000000-0005-0000-0000-0000AE650000}"/>
    <cellStyle name="Percent4 4" xfId="10374" xr:uid="{00000000-0005-0000-0000-0000AF650000}"/>
    <cellStyle name="Percent4 4 2" xfId="20129" xr:uid="{00000000-0005-0000-0000-0000B0650000}"/>
    <cellStyle name="Percent4 4 3" xfId="16218" xr:uid="{00000000-0005-0000-0000-0000B1650000}"/>
    <cellStyle name="Percent4 5" xfId="10375" xr:uid="{00000000-0005-0000-0000-0000B2650000}"/>
    <cellStyle name="Percent4 5 2" xfId="22918" xr:uid="{00000000-0005-0000-0000-0000B3650000}"/>
    <cellStyle name="Percent4 6" xfId="12934" xr:uid="{00000000-0005-0000-0000-0000B4650000}"/>
    <cellStyle name="Percent4 7" xfId="10370" xr:uid="{00000000-0005-0000-0000-0000B5650000}"/>
    <cellStyle name="Percent5" xfId="3178" xr:uid="{00000000-0005-0000-0000-0000B6650000}"/>
    <cellStyle name="Percent5 2" xfId="3179" xr:uid="{00000000-0005-0000-0000-0000B7650000}"/>
    <cellStyle name="Percent5 2 2" xfId="10378" xr:uid="{00000000-0005-0000-0000-0000B8650000}"/>
    <cellStyle name="Percent5 2 2 2" xfId="20133" xr:uid="{00000000-0005-0000-0000-0000B9650000}"/>
    <cellStyle name="Percent5 2 2 3" xfId="16222" xr:uid="{00000000-0005-0000-0000-0000BA650000}"/>
    <cellStyle name="Percent5 2 3" xfId="17380" xr:uid="{00000000-0005-0000-0000-0000BB650000}"/>
    <cellStyle name="Percent5 2 4" xfId="12937" xr:uid="{00000000-0005-0000-0000-0000BC650000}"/>
    <cellStyle name="Percent5 2 5" xfId="10377" xr:uid="{00000000-0005-0000-0000-0000BD650000}"/>
    <cellStyle name="Percent5 3" xfId="10379" xr:uid="{00000000-0005-0000-0000-0000BE650000}"/>
    <cellStyle name="Percent5 3 2" xfId="20134" xr:uid="{00000000-0005-0000-0000-0000BF650000}"/>
    <cellStyle name="Percent5 3 3" xfId="16223" xr:uid="{00000000-0005-0000-0000-0000C0650000}"/>
    <cellStyle name="Percent5 4" xfId="10380" xr:uid="{00000000-0005-0000-0000-0000C1650000}"/>
    <cellStyle name="Percent5 4 2" xfId="20132" xr:uid="{00000000-0005-0000-0000-0000C2650000}"/>
    <cellStyle name="Percent5 4 3" xfId="16221" xr:uid="{00000000-0005-0000-0000-0000C3650000}"/>
    <cellStyle name="Percent5 5" xfId="10381" xr:uid="{00000000-0005-0000-0000-0000C4650000}"/>
    <cellStyle name="Percent5 5 2" xfId="22919" xr:uid="{00000000-0005-0000-0000-0000C5650000}"/>
    <cellStyle name="Percent5 6" xfId="12936" xr:uid="{00000000-0005-0000-0000-0000C6650000}"/>
    <cellStyle name="Percent5 7" xfId="10376" xr:uid="{00000000-0005-0000-0000-0000C7650000}"/>
    <cellStyle name="Percentage" xfId="3180" xr:uid="{00000000-0005-0000-0000-0000C8650000}"/>
    <cellStyle name="Percentage 2" xfId="3181" xr:uid="{00000000-0005-0000-0000-0000C9650000}"/>
    <cellStyle name="Percentage 2 2" xfId="10384" xr:uid="{00000000-0005-0000-0000-0000CA650000}"/>
    <cellStyle name="Percentage 2 2 2" xfId="20136" xr:uid="{00000000-0005-0000-0000-0000CB650000}"/>
    <cellStyle name="Percentage 2 2 3" xfId="16225" xr:uid="{00000000-0005-0000-0000-0000CC650000}"/>
    <cellStyle name="Percentage 2 3" xfId="17381" xr:uid="{00000000-0005-0000-0000-0000CD650000}"/>
    <cellStyle name="Percentage 2 4" xfId="12939" xr:uid="{00000000-0005-0000-0000-0000CE650000}"/>
    <cellStyle name="Percentage 2 5" xfId="10383" xr:uid="{00000000-0005-0000-0000-0000CF650000}"/>
    <cellStyle name="Percentage 3" xfId="10385" xr:uid="{00000000-0005-0000-0000-0000D0650000}"/>
    <cellStyle name="Percentage 3 2" xfId="20137" xr:uid="{00000000-0005-0000-0000-0000D1650000}"/>
    <cellStyle name="Percentage 3 3" xfId="16226" xr:uid="{00000000-0005-0000-0000-0000D2650000}"/>
    <cellStyle name="Percentage 4" xfId="10386" xr:uid="{00000000-0005-0000-0000-0000D3650000}"/>
    <cellStyle name="Percentage 4 2" xfId="20135" xr:uid="{00000000-0005-0000-0000-0000D4650000}"/>
    <cellStyle name="Percentage 4 3" xfId="16224" xr:uid="{00000000-0005-0000-0000-0000D5650000}"/>
    <cellStyle name="Percentage 5" xfId="10387" xr:uid="{00000000-0005-0000-0000-0000D6650000}"/>
    <cellStyle name="Percentage 5 2" xfId="22920" xr:uid="{00000000-0005-0000-0000-0000D7650000}"/>
    <cellStyle name="Percentage 6" xfId="12938" xr:uid="{00000000-0005-0000-0000-0000D8650000}"/>
    <cellStyle name="Percentage 7" xfId="10382" xr:uid="{00000000-0005-0000-0000-0000D9650000}"/>
    <cellStyle name="Percentunder" xfId="3182" xr:uid="{00000000-0005-0000-0000-0000DA650000}"/>
    <cellStyle name="Percentunder 2" xfId="3183" xr:uid="{00000000-0005-0000-0000-0000DB650000}"/>
    <cellStyle name="Percentunder 2 2" xfId="10390" xr:uid="{00000000-0005-0000-0000-0000DC650000}"/>
    <cellStyle name="Percentunder 2 2 2" xfId="20139" xr:uid="{00000000-0005-0000-0000-0000DD650000}"/>
    <cellStyle name="Percentunder 2 2 3" xfId="16228" xr:uid="{00000000-0005-0000-0000-0000DE650000}"/>
    <cellStyle name="Percentunder 2 3" xfId="17382" xr:uid="{00000000-0005-0000-0000-0000DF650000}"/>
    <cellStyle name="Percentunder 2 4" xfId="12941" xr:uid="{00000000-0005-0000-0000-0000E0650000}"/>
    <cellStyle name="Percentunder 2 5" xfId="10389" xr:uid="{00000000-0005-0000-0000-0000E1650000}"/>
    <cellStyle name="Percentunder 3" xfId="10391" xr:uid="{00000000-0005-0000-0000-0000E2650000}"/>
    <cellStyle name="Percentunder 3 2" xfId="20140" xr:uid="{00000000-0005-0000-0000-0000E3650000}"/>
    <cellStyle name="Percentunder 3 3" xfId="16229" xr:uid="{00000000-0005-0000-0000-0000E4650000}"/>
    <cellStyle name="Percentunder 4" xfId="10392" xr:uid="{00000000-0005-0000-0000-0000E5650000}"/>
    <cellStyle name="Percentunder 4 2" xfId="20138" xr:uid="{00000000-0005-0000-0000-0000E6650000}"/>
    <cellStyle name="Percentunder 4 3" xfId="16227" xr:uid="{00000000-0005-0000-0000-0000E7650000}"/>
    <cellStyle name="Percentunder 5" xfId="10393" xr:uid="{00000000-0005-0000-0000-0000E8650000}"/>
    <cellStyle name="Percentunder 5 2" xfId="22921" xr:uid="{00000000-0005-0000-0000-0000E9650000}"/>
    <cellStyle name="Percentunder 6" xfId="12940" xr:uid="{00000000-0005-0000-0000-0000EA650000}"/>
    <cellStyle name="Percentunder 7" xfId="10388" xr:uid="{00000000-0005-0000-0000-0000EB650000}"/>
    <cellStyle name="Pilkku_Layo9704" xfId="3184" xr:uid="{00000000-0005-0000-0000-0000EC650000}"/>
    <cellStyle name="Porcentaje" xfId="3421" builtinId="5"/>
    <cellStyle name="Porcentaje 10" xfId="23744" xr:uid="{00000000-0005-0000-0000-0000ED650000}"/>
    <cellStyle name="Porcentaje 10 2" xfId="27876" xr:uid="{00000000-0005-0000-0000-0000EE650000}"/>
    <cellStyle name="Porcentaje 11" xfId="24588" xr:uid="{00000000-0005-0000-0000-0000EF650000}"/>
    <cellStyle name="Porcentaje 12" xfId="27230" xr:uid="{00000000-0005-0000-0000-0000F0650000}"/>
    <cellStyle name="Porcentaje 13" xfId="27361" xr:uid="{00000000-0005-0000-0000-0000F1650000}"/>
    <cellStyle name="Porcentaje 14" xfId="27896" xr:uid="{00000000-0005-0000-0000-0000F2650000}"/>
    <cellStyle name="Porcentaje 15" xfId="10394" xr:uid="{00000000-0005-0000-0000-0000F3650000}"/>
    <cellStyle name="Porcentaje 2" xfId="3185" xr:uid="{00000000-0005-0000-0000-0000F4650000}"/>
    <cellStyle name="Porcentaje 2 2" xfId="10396" xr:uid="{00000000-0005-0000-0000-0000F5650000}"/>
    <cellStyle name="Porcentaje 2 2 2" xfId="20143" xr:uid="{00000000-0005-0000-0000-0000F6650000}"/>
    <cellStyle name="Porcentaje 2 2 3" xfId="16232" xr:uid="{00000000-0005-0000-0000-0000F7650000}"/>
    <cellStyle name="Porcentaje 2 2 4" xfId="20723" xr:uid="{00000000-0005-0000-0000-0000F8650000}"/>
    <cellStyle name="Porcentaje 2 3" xfId="10397" xr:uid="{00000000-0005-0000-0000-0000F9650000}"/>
    <cellStyle name="Porcentaje 2 3 2" xfId="20142" xr:uid="{00000000-0005-0000-0000-0000FA650000}"/>
    <cellStyle name="Porcentaje 2 3 3" xfId="16231" xr:uid="{00000000-0005-0000-0000-0000FB650000}"/>
    <cellStyle name="Porcentaje 2 3 4" xfId="27878" xr:uid="{00000000-0005-0000-0000-0000FC650000}"/>
    <cellStyle name="Porcentaje 2 4" xfId="10398" xr:uid="{00000000-0005-0000-0000-0000FD650000}"/>
    <cellStyle name="Porcentaje 2 4 2" xfId="17383" xr:uid="{00000000-0005-0000-0000-0000FE650000}"/>
    <cellStyle name="Porcentaje 2 4 3" xfId="22922" xr:uid="{00000000-0005-0000-0000-0000FF650000}"/>
    <cellStyle name="Porcentaje 2 5" xfId="10905" xr:uid="{00000000-0005-0000-0000-000000660000}"/>
    <cellStyle name="Porcentaje 2 5 2" xfId="22998" xr:uid="{00000000-0005-0000-0000-000001660000}"/>
    <cellStyle name="Porcentaje 2 6" xfId="12943" xr:uid="{00000000-0005-0000-0000-000002660000}"/>
    <cellStyle name="Porcentaje 2 7" xfId="27877" xr:uid="{00000000-0005-0000-0000-000003660000}"/>
    <cellStyle name="Porcentaje 2 8" xfId="10395" xr:uid="{00000000-0005-0000-0000-000004660000}"/>
    <cellStyle name="Porcentaje 3" xfId="10399" xr:uid="{00000000-0005-0000-0000-000005660000}"/>
    <cellStyle name="Porcentaje 3 2" xfId="10400" xr:uid="{00000000-0005-0000-0000-000006660000}"/>
    <cellStyle name="Porcentaje 3 2 10" xfId="27058" xr:uid="{00000000-0005-0000-0000-000007660000}"/>
    <cellStyle name="Porcentaje 3 2 2" xfId="20144" xr:uid="{00000000-0005-0000-0000-000008660000}"/>
    <cellStyle name="Porcentaje 3 2 2 2" xfId="23207" xr:uid="{00000000-0005-0000-0000-000009660000}"/>
    <cellStyle name="Porcentaje 3 2 2 2 2" xfId="23774" xr:uid="{00000000-0005-0000-0000-00000A660000}"/>
    <cellStyle name="Porcentaje 3 2 2 2 2 2" xfId="26450" xr:uid="{00000000-0005-0000-0000-00000B660000}"/>
    <cellStyle name="Porcentaje 3 2 2 2 3" xfId="23729" xr:uid="{00000000-0005-0000-0000-00000C660000}"/>
    <cellStyle name="Porcentaje 3 2 2 2 3 2" xfId="26405" xr:uid="{00000000-0005-0000-0000-00000D660000}"/>
    <cellStyle name="Porcentaje 3 2 2 2 4" xfId="23817" xr:uid="{00000000-0005-0000-0000-00000E660000}"/>
    <cellStyle name="Porcentaje 3 2 2 2 4 2" xfId="26488" xr:uid="{00000000-0005-0000-0000-00000F660000}"/>
    <cellStyle name="Porcentaje 3 2 2 2 5" xfId="26361" xr:uid="{00000000-0005-0000-0000-000010660000}"/>
    <cellStyle name="Porcentaje 3 2 2 3" xfId="23052" xr:uid="{00000000-0005-0000-0000-000011660000}"/>
    <cellStyle name="Porcentaje 3 2 2 3 2" xfId="26430" xr:uid="{00000000-0005-0000-0000-000012660000}"/>
    <cellStyle name="Porcentaje 3 2 2 4" xfId="23710" xr:uid="{00000000-0005-0000-0000-000013660000}"/>
    <cellStyle name="Porcentaje 3 2 2 4 2" xfId="26386" xr:uid="{00000000-0005-0000-0000-000014660000}"/>
    <cellStyle name="Porcentaje 3 2 2 5" xfId="23800" xr:uid="{00000000-0005-0000-0000-000015660000}"/>
    <cellStyle name="Porcentaje 3 2 2 5 2" xfId="26471" xr:uid="{00000000-0005-0000-0000-000016660000}"/>
    <cellStyle name="Porcentaje 3 2 2 6" xfId="26341" xr:uid="{00000000-0005-0000-0000-000017660000}"/>
    <cellStyle name="Porcentaje 3 2 2 7" xfId="27059" xr:uid="{00000000-0005-0000-0000-000018660000}"/>
    <cellStyle name="Porcentaje 3 2 3" xfId="23198" xr:uid="{00000000-0005-0000-0000-000019660000}"/>
    <cellStyle name="Porcentaje 3 2 3 2" xfId="23767" xr:uid="{00000000-0005-0000-0000-00001A660000}"/>
    <cellStyle name="Porcentaje 3 2 3 2 2" xfId="26443" xr:uid="{00000000-0005-0000-0000-00001B660000}"/>
    <cellStyle name="Porcentaje 3 2 3 3" xfId="23722" xr:uid="{00000000-0005-0000-0000-00001C660000}"/>
    <cellStyle name="Porcentaje 3 2 3 3 2" xfId="26398" xr:uid="{00000000-0005-0000-0000-00001D660000}"/>
    <cellStyle name="Porcentaje 3 2 3 4" xfId="23810" xr:uid="{00000000-0005-0000-0000-00001E660000}"/>
    <cellStyle name="Porcentaje 3 2 3 4 2" xfId="26481" xr:uid="{00000000-0005-0000-0000-00001F660000}"/>
    <cellStyle name="Porcentaje 3 2 3 5" xfId="26354" xr:uid="{00000000-0005-0000-0000-000020660000}"/>
    <cellStyle name="Porcentaje 3 2 4" xfId="23246" xr:uid="{00000000-0005-0000-0000-000021660000}"/>
    <cellStyle name="Porcentaje 3 2 4 2" xfId="23784" xr:uid="{00000000-0005-0000-0000-000022660000}"/>
    <cellStyle name="Porcentaje 3 2 4 2 2" xfId="26460" xr:uid="{00000000-0005-0000-0000-000023660000}"/>
    <cellStyle name="Porcentaje 3 2 4 3" xfId="23739" xr:uid="{00000000-0005-0000-0000-000024660000}"/>
    <cellStyle name="Porcentaje 3 2 4 3 2" xfId="26415" xr:uid="{00000000-0005-0000-0000-000025660000}"/>
    <cellStyle name="Porcentaje 3 2 4 4" xfId="23827" xr:uid="{00000000-0005-0000-0000-000026660000}"/>
    <cellStyle name="Porcentaje 3 2 4 4 2" xfId="26498" xr:uid="{00000000-0005-0000-0000-000027660000}"/>
    <cellStyle name="Porcentaje 3 2 4 5" xfId="26371" xr:uid="{00000000-0005-0000-0000-000028660000}"/>
    <cellStyle name="Porcentaje 3 2 5" xfId="23253" xr:uid="{00000000-0005-0000-0000-000029660000}"/>
    <cellStyle name="Porcentaje 3 2 5 2" xfId="23786" xr:uid="{00000000-0005-0000-0000-00002A660000}"/>
    <cellStyle name="Porcentaje 3 2 5 2 2" xfId="26462" xr:uid="{00000000-0005-0000-0000-00002B660000}"/>
    <cellStyle name="Porcentaje 3 2 5 3" xfId="23741" xr:uid="{00000000-0005-0000-0000-00002C660000}"/>
    <cellStyle name="Porcentaje 3 2 5 3 2" xfId="26417" xr:uid="{00000000-0005-0000-0000-00002D660000}"/>
    <cellStyle name="Porcentaje 3 2 5 4" xfId="23829" xr:uid="{00000000-0005-0000-0000-00002E660000}"/>
    <cellStyle name="Porcentaje 3 2 5 4 2" xfId="26500" xr:uid="{00000000-0005-0000-0000-00002F660000}"/>
    <cellStyle name="Porcentaje 3 2 5 5" xfId="26373" xr:uid="{00000000-0005-0000-0000-000030660000}"/>
    <cellStyle name="Porcentaje 3 2 6" xfId="20744" xr:uid="{00000000-0005-0000-0000-000031660000}"/>
    <cellStyle name="Porcentaje 3 2 6 2" xfId="26422" xr:uid="{00000000-0005-0000-0000-000032660000}"/>
    <cellStyle name="Porcentaje 3 2 7" xfId="23701" xr:uid="{00000000-0005-0000-0000-000033660000}"/>
    <cellStyle name="Porcentaje 3 2 7 2" xfId="26378" xr:uid="{00000000-0005-0000-0000-000034660000}"/>
    <cellStyle name="Porcentaje 3 2 8" xfId="23793" xr:uid="{00000000-0005-0000-0000-000035660000}"/>
    <cellStyle name="Porcentaje 3 2 8 2" xfId="26464" xr:uid="{00000000-0005-0000-0000-000036660000}"/>
    <cellStyle name="Porcentaje 3 2 9" xfId="26333" xr:uid="{00000000-0005-0000-0000-000037660000}"/>
    <cellStyle name="Porcentaje 3 3" xfId="16233" xr:uid="{00000000-0005-0000-0000-000038660000}"/>
    <cellStyle name="Porcentaje 3 3 2" xfId="23200" xr:uid="{00000000-0005-0000-0000-000039660000}"/>
    <cellStyle name="Porcentaje 3 3 2 2" xfId="23769" xr:uid="{00000000-0005-0000-0000-00003A660000}"/>
    <cellStyle name="Porcentaje 3 3 2 2 2" xfId="26445" xr:uid="{00000000-0005-0000-0000-00003B660000}"/>
    <cellStyle name="Porcentaje 3 3 2 3" xfId="23724" xr:uid="{00000000-0005-0000-0000-00003C660000}"/>
    <cellStyle name="Porcentaje 3 3 2 3 2" xfId="26400" xr:uid="{00000000-0005-0000-0000-00003D660000}"/>
    <cellStyle name="Porcentaje 3 3 2 4" xfId="23812" xr:uid="{00000000-0005-0000-0000-00003E660000}"/>
    <cellStyle name="Porcentaje 3 3 2 4 2" xfId="26483" xr:uid="{00000000-0005-0000-0000-00003F660000}"/>
    <cellStyle name="Porcentaje 3 3 2 5" xfId="26356" xr:uid="{00000000-0005-0000-0000-000040660000}"/>
    <cellStyle name="Porcentaje 3 3 3" xfId="20901" xr:uid="{00000000-0005-0000-0000-000041660000}"/>
    <cellStyle name="Porcentaje 3 3 3 2" xfId="26424" xr:uid="{00000000-0005-0000-0000-000042660000}"/>
    <cellStyle name="Porcentaje 3 3 4" xfId="23703" xr:uid="{00000000-0005-0000-0000-000043660000}"/>
    <cellStyle name="Porcentaje 3 3 4 2" xfId="26380" xr:uid="{00000000-0005-0000-0000-000044660000}"/>
    <cellStyle name="Porcentaje 3 3 5" xfId="23795" xr:uid="{00000000-0005-0000-0000-000045660000}"/>
    <cellStyle name="Porcentaje 3 3 5 2" xfId="26466" xr:uid="{00000000-0005-0000-0000-000046660000}"/>
    <cellStyle name="Porcentaje 3 3 6" xfId="26335" xr:uid="{00000000-0005-0000-0000-000047660000}"/>
    <cellStyle name="Porcentaje 3 3 7" xfId="27060" xr:uid="{00000000-0005-0000-0000-000048660000}"/>
    <cellStyle name="Porcentaje 3 3 8" xfId="27880" xr:uid="{00000000-0005-0000-0000-000049660000}"/>
    <cellStyle name="Porcentaje 3 4" xfId="23010" xr:uid="{00000000-0005-0000-0000-00004A660000}"/>
    <cellStyle name="Porcentaje 3 5" xfId="23036" xr:uid="{00000000-0005-0000-0000-00004B660000}"/>
    <cellStyle name="Porcentaje 3 5 2" xfId="23205" xr:uid="{00000000-0005-0000-0000-00004C660000}"/>
    <cellStyle name="Porcentaje 3 5 2 2" xfId="23772" xr:uid="{00000000-0005-0000-0000-00004D660000}"/>
    <cellStyle name="Porcentaje 3 5 2 2 2" xfId="26448" xr:uid="{00000000-0005-0000-0000-00004E660000}"/>
    <cellStyle name="Porcentaje 3 5 2 3" xfId="23727" xr:uid="{00000000-0005-0000-0000-00004F660000}"/>
    <cellStyle name="Porcentaje 3 5 2 3 2" xfId="26403" xr:uid="{00000000-0005-0000-0000-000050660000}"/>
    <cellStyle name="Porcentaje 3 5 2 4" xfId="23815" xr:uid="{00000000-0005-0000-0000-000051660000}"/>
    <cellStyle name="Porcentaje 3 5 2 4 2" xfId="26486" xr:uid="{00000000-0005-0000-0000-000052660000}"/>
    <cellStyle name="Porcentaje 3 5 2 5" xfId="26359" xr:uid="{00000000-0005-0000-0000-000053660000}"/>
    <cellStyle name="Porcentaje 3 5 3" xfId="23754" xr:uid="{00000000-0005-0000-0000-000054660000}"/>
    <cellStyle name="Porcentaje 3 5 3 2" xfId="26428" xr:uid="{00000000-0005-0000-0000-000055660000}"/>
    <cellStyle name="Porcentaje 3 5 4" xfId="23708" xr:uid="{00000000-0005-0000-0000-000056660000}"/>
    <cellStyle name="Porcentaje 3 5 4 2" xfId="26384" xr:uid="{00000000-0005-0000-0000-000057660000}"/>
    <cellStyle name="Porcentaje 3 5 5" xfId="23798" xr:uid="{00000000-0005-0000-0000-000058660000}"/>
    <cellStyle name="Porcentaje 3 5 5 2" xfId="26469" xr:uid="{00000000-0005-0000-0000-000059660000}"/>
    <cellStyle name="Porcentaje 3 5 6" xfId="26339" xr:uid="{00000000-0005-0000-0000-00005A660000}"/>
    <cellStyle name="Porcentaje 3 6" xfId="20737" xr:uid="{00000000-0005-0000-0000-00005B660000}"/>
    <cellStyle name="Porcentaje 3 6 2" xfId="27057" xr:uid="{00000000-0005-0000-0000-00005C660000}"/>
    <cellStyle name="Porcentaje 3 7" xfId="27879" xr:uid="{00000000-0005-0000-0000-00005D660000}"/>
    <cellStyle name="Porcentaje 4" xfId="10401" xr:uid="{00000000-0005-0000-0000-00005E660000}"/>
    <cellStyle name="Porcentaje 4 2" xfId="10402" xr:uid="{00000000-0005-0000-0000-00005F660000}"/>
    <cellStyle name="Porcentaje 4 2 2" xfId="20141" xr:uid="{00000000-0005-0000-0000-000060660000}"/>
    <cellStyle name="Porcentaje 4 3" xfId="16230" xr:uid="{00000000-0005-0000-0000-000061660000}"/>
    <cellStyle name="Porcentaje 4 3 2" xfId="23045" xr:uid="{00000000-0005-0000-0000-000062660000}"/>
    <cellStyle name="Porcentaje 4 4" xfId="20742" xr:uid="{00000000-0005-0000-0000-000063660000}"/>
    <cellStyle name="Porcentaje 4 4 2" xfId="23298" xr:uid="{00000000-0005-0000-0000-000064660000}"/>
    <cellStyle name="Porcentaje 4 5" xfId="23747" xr:uid="{00000000-0005-0000-0000-000065660000}"/>
    <cellStyle name="Porcentaje 4 5 2" xfId="26420" xr:uid="{00000000-0005-0000-0000-000066660000}"/>
    <cellStyle name="Porcentaje 4 6" xfId="23699" xr:uid="{00000000-0005-0000-0000-000067660000}"/>
    <cellStyle name="Porcentaje 4 6 2" xfId="26376" xr:uid="{00000000-0005-0000-0000-000068660000}"/>
    <cellStyle name="Porcentaje 4 7" xfId="26331" xr:uid="{00000000-0005-0000-0000-000069660000}"/>
    <cellStyle name="Porcentaje 4 8" xfId="23288" xr:uid="{00000000-0005-0000-0000-00006A660000}"/>
    <cellStyle name="Porcentaje 5" xfId="10892" xr:uid="{00000000-0005-0000-0000-00006B660000}"/>
    <cellStyle name="Porcentaje 5 2" xfId="16474" xr:uid="{00000000-0005-0000-0000-00006C660000}"/>
    <cellStyle name="Porcentaje 5 2 2" xfId="22979" xr:uid="{00000000-0005-0000-0000-00006D660000}"/>
    <cellStyle name="Porcentaje 6" xfId="16492" xr:uid="{00000000-0005-0000-0000-00006E660000}"/>
    <cellStyle name="Porcentaje 6 2" xfId="23057" xr:uid="{00000000-0005-0000-0000-00006F660000}"/>
    <cellStyle name="Porcentaje 6 3" xfId="20905" xr:uid="{00000000-0005-0000-0000-000070660000}"/>
    <cellStyle name="Porcentaje 6 3 2" xfId="27061" xr:uid="{00000000-0005-0000-0000-000071660000}"/>
    <cellStyle name="Porcentaje 7" xfId="22975" xr:uid="{00000000-0005-0000-0000-000072660000}"/>
    <cellStyle name="Porcentaje 7 2" xfId="23164" xr:uid="{00000000-0005-0000-0000-000073660000}"/>
    <cellStyle name="Porcentaje 7 3" xfId="23202" xr:uid="{00000000-0005-0000-0000-000074660000}"/>
    <cellStyle name="Porcentaje 8" xfId="22981" xr:uid="{00000000-0005-0000-0000-000075660000}"/>
    <cellStyle name="Porcentaje 8 2" xfId="27881" xr:uid="{00000000-0005-0000-0000-000076660000}"/>
    <cellStyle name="Porcentaje 9" xfId="23167" xr:uid="{00000000-0005-0000-0000-000077660000}"/>
    <cellStyle name="Porcentaje 9 2" xfId="23213" xr:uid="{00000000-0005-0000-0000-000078660000}"/>
    <cellStyle name="Porcentaje 9 2 2" xfId="23780" xr:uid="{00000000-0005-0000-0000-000079660000}"/>
    <cellStyle name="Porcentaje 9 2 2 2" xfId="26456" xr:uid="{00000000-0005-0000-0000-00007A660000}"/>
    <cellStyle name="Porcentaje 9 2 3" xfId="23735" xr:uid="{00000000-0005-0000-0000-00007B660000}"/>
    <cellStyle name="Porcentaje 9 2 3 2" xfId="26411" xr:uid="{00000000-0005-0000-0000-00007C660000}"/>
    <cellStyle name="Porcentaje 9 2 4" xfId="23823" xr:uid="{00000000-0005-0000-0000-00007D660000}"/>
    <cellStyle name="Porcentaje 9 2 4 2" xfId="26494" xr:uid="{00000000-0005-0000-0000-00007E660000}"/>
    <cellStyle name="Porcentaje 9 2 5" xfId="26367" xr:uid="{00000000-0005-0000-0000-00007F660000}"/>
    <cellStyle name="Porcentaje 9 3" xfId="23745" xr:uid="{00000000-0005-0000-0000-000080660000}"/>
    <cellStyle name="Porcentaje 9 3 2" xfId="26418" xr:uid="{00000000-0005-0000-0000-000081660000}"/>
    <cellStyle name="Porcentaje 9 4" xfId="23762" xr:uid="{00000000-0005-0000-0000-000082660000}"/>
    <cellStyle name="Porcentaje 9 4 2" xfId="26437" xr:uid="{00000000-0005-0000-0000-000083660000}"/>
    <cellStyle name="Porcentaje 9 5" xfId="23716" xr:uid="{00000000-0005-0000-0000-000084660000}"/>
    <cellStyle name="Porcentaje 9 5 2" xfId="26392" xr:uid="{00000000-0005-0000-0000-000085660000}"/>
    <cellStyle name="Porcentaje 9 6" xfId="23806" xr:uid="{00000000-0005-0000-0000-000086660000}"/>
    <cellStyle name="Porcentaje 9 6 2" xfId="26477" xr:uid="{00000000-0005-0000-0000-000087660000}"/>
    <cellStyle name="Porcentaje 9 7" xfId="26348" xr:uid="{00000000-0005-0000-0000-000088660000}"/>
    <cellStyle name="Porcentaje 9 8" xfId="27882" xr:uid="{00000000-0005-0000-0000-000089660000}"/>
    <cellStyle name="Porcentual (1)" xfId="16493" xr:uid="{00000000-0005-0000-0000-00008B660000}"/>
    <cellStyle name="Porcentual 10" xfId="24471" xr:uid="{00000000-0005-0000-0000-00008C660000}"/>
    <cellStyle name="Porcentual 10 2" xfId="24472" xr:uid="{00000000-0005-0000-0000-00008D660000}"/>
    <cellStyle name="Porcentual 10 3" xfId="24473" xr:uid="{00000000-0005-0000-0000-00008E660000}"/>
    <cellStyle name="Porcentual 11" xfId="24474" xr:uid="{00000000-0005-0000-0000-00008F660000}"/>
    <cellStyle name="Porcentual 11 2" xfId="24475" xr:uid="{00000000-0005-0000-0000-000090660000}"/>
    <cellStyle name="Porcentual 11 3" xfId="24476" xr:uid="{00000000-0005-0000-0000-000091660000}"/>
    <cellStyle name="Porcentual 12" xfId="24477" xr:uid="{00000000-0005-0000-0000-000092660000}"/>
    <cellStyle name="Porcentual 12 2" xfId="24478" xr:uid="{00000000-0005-0000-0000-000093660000}"/>
    <cellStyle name="Porcentual 12 3" xfId="24479" xr:uid="{00000000-0005-0000-0000-000094660000}"/>
    <cellStyle name="Porcentual 13" xfId="24480" xr:uid="{00000000-0005-0000-0000-000095660000}"/>
    <cellStyle name="Porcentual 13 2" xfId="24481" xr:uid="{00000000-0005-0000-0000-000096660000}"/>
    <cellStyle name="Porcentual 13 3" xfId="24482" xr:uid="{00000000-0005-0000-0000-000097660000}"/>
    <cellStyle name="Porcentual 14" xfId="24483" xr:uid="{00000000-0005-0000-0000-000098660000}"/>
    <cellStyle name="Porcentual 14 2" xfId="24484" xr:uid="{00000000-0005-0000-0000-000099660000}"/>
    <cellStyle name="Porcentual 14 2 2" xfId="24485" xr:uid="{00000000-0005-0000-0000-00009A660000}"/>
    <cellStyle name="Porcentual 15" xfId="24486" xr:uid="{00000000-0005-0000-0000-00009B660000}"/>
    <cellStyle name="Porcentual 15 2" xfId="24487" xr:uid="{00000000-0005-0000-0000-00009C660000}"/>
    <cellStyle name="Porcentual 16" xfId="24488" xr:uid="{00000000-0005-0000-0000-00009D660000}"/>
    <cellStyle name="Porcentual 16 2" xfId="24489" xr:uid="{00000000-0005-0000-0000-00009E660000}"/>
    <cellStyle name="Porcentual 17" xfId="24490" xr:uid="{00000000-0005-0000-0000-00009F660000}"/>
    <cellStyle name="Porcentual 2" xfId="3186" xr:uid="{00000000-0005-0000-0000-0000A0660000}"/>
    <cellStyle name="Porcentual 2 2" xfId="3187" xr:uid="{00000000-0005-0000-0000-0000A1660000}"/>
    <cellStyle name="Porcentual 2 2 2" xfId="10405" xr:uid="{00000000-0005-0000-0000-0000A2660000}"/>
    <cellStyle name="Porcentual 2 2 2 2" xfId="20146" xr:uid="{00000000-0005-0000-0000-0000A3660000}"/>
    <cellStyle name="Porcentual 2 2 2 2 2" xfId="27062" xr:uid="{00000000-0005-0000-0000-0000A4660000}"/>
    <cellStyle name="Porcentual 2 2 2 3" xfId="16235" xr:uid="{00000000-0005-0000-0000-0000A5660000}"/>
    <cellStyle name="Porcentual 2 2 3" xfId="17385" xr:uid="{00000000-0005-0000-0000-0000A6660000}"/>
    <cellStyle name="Porcentual 2 2 4" xfId="12945" xr:uid="{00000000-0005-0000-0000-0000A7660000}"/>
    <cellStyle name="Porcentual 2 2 5" xfId="27884" xr:uid="{00000000-0005-0000-0000-0000A8660000}"/>
    <cellStyle name="Porcentual 2 2 6" xfId="10404" xr:uid="{00000000-0005-0000-0000-0000A9660000}"/>
    <cellStyle name="Porcentual 2 3" xfId="10406" xr:uid="{00000000-0005-0000-0000-0000AA660000}"/>
    <cellStyle name="Porcentual 2 3 2" xfId="20145" xr:uid="{00000000-0005-0000-0000-0000AB660000}"/>
    <cellStyle name="Porcentual 2 3 2 2" xfId="24491" xr:uid="{00000000-0005-0000-0000-0000AC660000}"/>
    <cellStyle name="Porcentual 2 3 3" xfId="16234" xr:uid="{00000000-0005-0000-0000-0000AD660000}"/>
    <cellStyle name="Porcentual 2 4" xfId="16494" xr:uid="{00000000-0005-0000-0000-0000AE660000}"/>
    <cellStyle name="Porcentual 2 4 2" xfId="23159" xr:uid="{00000000-0005-0000-0000-0000AF660000}"/>
    <cellStyle name="Porcentual 2 4 2 2" xfId="27063" xr:uid="{00000000-0005-0000-0000-0000B0660000}"/>
    <cellStyle name="Porcentual 2 5" xfId="17384" xr:uid="{00000000-0005-0000-0000-0000B1660000}"/>
    <cellStyle name="Porcentual 2 5 2" xfId="24492" xr:uid="{00000000-0005-0000-0000-0000B2660000}"/>
    <cellStyle name="Porcentual 2 6" xfId="12944" xr:uid="{00000000-0005-0000-0000-0000B3660000}"/>
    <cellStyle name="Porcentual 2 6 2" xfId="24493" xr:uid="{00000000-0005-0000-0000-0000B4660000}"/>
    <cellStyle name="Porcentual 2 7" xfId="24494" xr:uid="{00000000-0005-0000-0000-0000B5660000}"/>
    <cellStyle name="Porcentual 2 7 2" xfId="24495" xr:uid="{00000000-0005-0000-0000-0000B6660000}"/>
    <cellStyle name="Porcentual 2 8" xfId="27883" xr:uid="{00000000-0005-0000-0000-0000B7660000}"/>
    <cellStyle name="Porcentual 2 9" xfId="10403" xr:uid="{00000000-0005-0000-0000-0000B8660000}"/>
    <cellStyle name="Porcentual 3" xfId="3188" xr:uid="{00000000-0005-0000-0000-0000B9660000}"/>
    <cellStyle name="Porcentual 3 2" xfId="10408" xr:uid="{00000000-0005-0000-0000-0000BA660000}"/>
    <cellStyle name="Porcentual 3 2 2" xfId="20147" xr:uid="{00000000-0005-0000-0000-0000BB660000}"/>
    <cellStyle name="Porcentual 3 2 2 2" xfId="24496" xr:uid="{00000000-0005-0000-0000-0000BC660000}"/>
    <cellStyle name="Porcentual 3 2 3" xfId="16236" xr:uid="{00000000-0005-0000-0000-0000BD660000}"/>
    <cellStyle name="Porcentual 3 3" xfId="17386" xr:uid="{00000000-0005-0000-0000-0000BE660000}"/>
    <cellStyle name="Porcentual 3 3 2" xfId="24497" xr:uid="{00000000-0005-0000-0000-0000BF660000}"/>
    <cellStyle name="Porcentual 3 4" xfId="12946" xr:uid="{00000000-0005-0000-0000-0000C0660000}"/>
    <cellStyle name="Porcentual 3 4 2" xfId="24499" xr:uid="{00000000-0005-0000-0000-0000C1660000}"/>
    <cellStyle name="Porcentual 3 4 3" xfId="24498" xr:uid="{00000000-0005-0000-0000-0000C2660000}"/>
    <cellStyle name="Porcentual 3 5" xfId="24500" xr:uid="{00000000-0005-0000-0000-0000C3660000}"/>
    <cellStyle name="Porcentual 3 6" xfId="10407" xr:uid="{00000000-0005-0000-0000-0000C4660000}"/>
    <cellStyle name="Porcentual 4" xfId="3189" xr:uid="{00000000-0005-0000-0000-0000C5660000}"/>
    <cellStyle name="Porcentual 4 2" xfId="10410" xr:uid="{00000000-0005-0000-0000-0000C6660000}"/>
    <cellStyle name="Porcentual 4 2 2" xfId="20148" xr:uid="{00000000-0005-0000-0000-0000C7660000}"/>
    <cellStyle name="Porcentual 4 2 2 2" xfId="27065" xr:uid="{00000000-0005-0000-0000-0000C8660000}"/>
    <cellStyle name="Porcentual 4 2 3" xfId="16237" xr:uid="{00000000-0005-0000-0000-0000C9660000}"/>
    <cellStyle name="Porcentual 4 2 3 2" xfId="27064" xr:uid="{00000000-0005-0000-0000-0000CA660000}"/>
    <cellStyle name="Porcentual 4 3" xfId="17387" xr:uid="{00000000-0005-0000-0000-0000CB660000}"/>
    <cellStyle name="Porcentual 4 3 2" xfId="27066" xr:uid="{00000000-0005-0000-0000-0000CC660000}"/>
    <cellStyle name="Porcentual 4 4" xfId="12947" xr:uid="{00000000-0005-0000-0000-0000CD660000}"/>
    <cellStyle name="Porcentual 4 4 2" xfId="24501" xr:uid="{00000000-0005-0000-0000-0000CE660000}"/>
    <cellStyle name="Porcentual 4 5" xfId="24502" xr:uid="{00000000-0005-0000-0000-0000CF660000}"/>
    <cellStyle name="Porcentual 4 5 2" xfId="24503" xr:uid="{00000000-0005-0000-0000-0000D0660000}"/>
    <cellStyle name="Porcentual 4 5 2 2" xfId="24504" xr:uid="{00000000-0005-0000-0000-0000D1660000}"/>
    <cellStyle name="Porcentual 4 5 3" xfId="24505" xr:uid="{00000000-0005-0000-0000-0000D2660000}"/>
    <cellStyle name="Porcentual 4 5 3 2" xfId="24506" xr:uid="{00000000-0005-0000-0000-0000D3660000}"/>
    <cellStyle name="Porcentual 4 5 3 2 2" xfId="24507" xr:uid="{00000000-0005-0000-0000-0000D4660000}"/>
    <cellStyle name="Porcentual 4 5 3 3" xfId="24508" xr:uid="{00000000-0005-0000-0000-0000D5660000}"/>
    <cellStyle name="Porcentual 4 5 3 4" xfId="24509" xr:uid="{00000000-0005-0000-0000-0000D6660000}"/>
    <cellStyle name="Porcentual 4 6" xfId="24510" xr:uid="{00000000-0005-0000-0000-0000D7660000}"/>
    <cellStyle name="Porcentual 4 7" xfId="10409" xr:uid="{00000000-0005-0000-0000-0000D8660000}"/>
    <cellStyle name="Porcentual 5" xfId="24511" xr:uid="{00000000-0005-0000-0000-0000D9660000}"/>
    <cellStyle name="Porcentual 5 2" xfId="24512" xr:uid="{00000000-0005-0000-0000-0000DA660000}"/>
    <cellStyle name="Porcentual 5 2 2" xfId="24513" xr:uid="{00000000-0005-0000-0000-0000DB660000}"/>
    <cellStyle name="Porcentual 5 2 2 2" xfId="24514" xr:uid="{00000000-0005-0000-0000-0000DC660000}"/>
    <cellStyle name="Porcentual 5 2 3" xfId="24515" xr:uid="{00000000-0005-0000-0000-0000DD660000}"/>
    <cellStyle name="Porcentual 5 2 3 2" xfId="24516" xr:uid="{00000000-0005-0000-0000-0000DE660000}"/>
    <cellStyle name="Porcentual 5 2 3 2 2" xfId="24517" xr:uid="{00000000-0005-0000-0000-0000DF660000}"/>
    <cellStyle name="Porcentual 5 2 3 3" xfId="24518" xr:uid="{00000000-0005-0000-0000-0000E0660000}"/>
    <cellStyle name="Porcentual 5 2 3 4" xfId="24519" xr:uid="{00000000-0005-0000-0000-0000E1660000}"/>
    <cellStyle name="Porcentual 5 2 4" xfId="24520" xr:uid="{00000000-0005-0000-0000-0000E2660000}"/>
    <cellStyle name="Porcentual 5 2 4 2" xfId="24521" xr:uid="{00000000-0005-0000-0000-0000E3660000}"/>
    <cellStyle name="Porcentual 5 2 4 2 2" xfId="24522" xr:uid="{00000000-0005-0000-0000-0000E4660000}"/>
    <cellStyle name="Porcentual 5 2 4 3" xfId="24523" xr:uid="{00000000-0005-0000-0000-0000E5660000}"/>
    <cellStyle name="Porcentual 5 2 5" xfId="24524" xr:uid="{00000000-0005-0000-0000-0000E6660000}"/>
    <cellStyle name="Porcentual 5 3" xfId="24525" xr:uid="{00000000-0005-0000-0000-0000E7660000}"/>
    <cellStyle name="Porcentual 6" xfId="24526" xr:uid="{00000000-0005-0000-0000-0000E8660000}"/>
    <cellStyle name="Porcentual 6 2" xfId="24527" xr:uid="{00000000-0005-0000-0000-0000E9660000}"/>
    <cellStyle name="Porcentual 7" xfId="24528" xr:uid="{00000000-0005-0000-0000-0000EA660000}"/>
    <cellStyle name="Porcentual 7 2" xfId="24529" xr:uid="{00000000-0005-0000-0000-0000EB660000}"/>
    <cellStyle name="Porcentual 7 2 2" xfId="24530" xr:uid="{00000000-0005-0000-0000-0000EC660000}"/>
    <cellStyle name="Porcentual 7 3" xfId="24531" xr:uid="{00000000-0005-0000-0000-0000ED660000}"/>
    <cellStyle name="Porcentual 7 3 2" xfId="24532" xr:uid="{00000000-0005-0000-0000-0000EE660000}"/>
    <cellStyle name="Porcentual 7 3 2 2" xfId="24533" xr:uid="{00000000-0005-0000-0000-0000EF660000}"/>
    <cellStyle name="Porcentual 7 3 3" xfId="24534" xr:uid="{00000000-0005-0000-0000-0000F0660000}"/>
    <cellStyle name="Porcentual 7 3 4" xfId="24535" xr:uid="{00000000-0005-0000-0000-0000F1660000}"/>
    <cellStyle name="Porcentual 7 4" xfId="24536" xr:uid="{00000000-0005-0000-0000-0000F2660000}"/>
    <cellStyle name="Porcentual 7 4 2" xfId="24537" xr:uid="{00000000-0005-0000-0000-0000F3660000}"/>
    <cellStyle name="Porcentual 7 4 2 2" xfId="24538" xr:uid="{00000000-0005-0000-0000-0000F4660000}"/>
    <cellStyle name="Porcentual 7 4 3" xfId="24539" xr:uid="{00000000-0005-0000-0000-0000F5660000}"/>
    <cellStyle name="Porcentual 7 5" xfId="24540" xr:uid="{00000000-0005-0000-0000-0000F6660000}"/>
    <cellStyle name="Porcentual 8" xfId="24541" xr:uid="{00000000-0005-0000-0000-0000F7660000}"/>
    <cellStyle name="Porcentual 8 2" xfId="24542" xr:uid="{00000000-0005-0000-0000-0000F8660000}"/>
    <cellStyle name="Porcentual 9" xfId="24543" xr:uid="{00000000-0005-0000-0000-0000F9660000}"/>
    <cellStyle name="Porcentual 9 2" xfId="24544" xr:uid="{00000000-0005-0000-0000-0000FA660000}"/>
    <cellStyle name="Pounds" xfId="3190" xr:uid="{00000000-0005-0000-0000-0000FB660000}"/>
    <cellStyle name="Pounds 2" xfId="3191" xr:uid="{00000000-0005-0000-0000-0000FC660000}"/>
    <cellStyle name="Pounds 2 2" xfId="10413" xr:uid="{00000000-0005-0000-0000-0000FD660000}"/>
    <cellStyle name="Pounds 2 2 2" xfId="20150" xr:uid="{00000000-0005-0000-0000-0000FE660000}"/>
    <cellStyle name="Pounds 2 2 3" xfId="16239" xr:uid="{00000000-0005-0000-0000-0000FF660000}"/>
    <cellStyle name="Pounds 2 3" xfId="17388" xr:uid="{00000000-0005-0000-0000-000000670000}"/>
    <cellStyle name="Pounds 2 4" xfId="12949" xr:uid="{00000000-0005-0000-0000-000001670000}"/>
    <cellStyle name="Pounds 2 5" xfId="10412" xr:uid="{00000000-0005-0000-0000-000002670000}"/>
    <cellStyle name="Pounds 3" xfId="10414" xr:uid="{00000000-0005-0000-0000-000003670000}"/>
    <cellStyle name="Pounds 3 2" xfId="20151" xr:uid="{00000000-0005-0000-0000-000004670000}"/>
    <cellStyle name="Pounds 3 3" xfId="16240" xr:uid="{00000000-0005-0000-0000-000005670000}"/>
    <cellStyle name="Pounds 4" xfId="10415" xr:uid="{00000000-0005-0000-0000-000006670000}"/>
    <cellStyle name="Pounds 4 2" xfId="20149" xr:uid="{00000000-0005-0000-0000-000007670000}"/>
    <cellStyle name="Pounds 4 3" xfId="16238" xr:uid="{00000000-0005-0000-0000-000008670000}"/>
    <cellStyle name="Pounds 5" xfId="10416" xr:uid="{00000000-0005-0000-0000-000009670000}"/>
    <cellStyle name="Pounds 5 2" xfId="22923" xr:uid="{00000000-0005-0000-0000-00000A670000}"/>
    <cellStyle name="Pounds 6" xfId="12948" xr:uid="{00000000-0005-0000-0000-00000B670000}"/>
    <cellStyle name="Pounds 7" xfId="10411" xr:uid="{00000000-0005-0000-0000-00000C670000}"/>
    <cellStyle name="Pounds1" xfId="3192" xr:uid="{00000000-0005-0000-0000-00000D670000}"/>
    <cellStyle name="Pounds1 2" xfId="3193" xr:uid="{00000000-0005-0000-0000-00000E670000}"/>
    <cellStyle name="Pounds1 2 2" xfId="10419" xr:uid="{00000000-0005-0000-0000-00000F670000}"/>
    <cellStyle name="Pounds1 2 2 2" xfId="20153" xr:uid="{00000000-0005-0000-0000-000010670000}"/>
    <cellStyle name="Pounds1 2 2 3" xfId="16242" xr:uid="{00000000-0005-0000-0000-000011670000}"/>
    <cellStyle name="Pounds1 2 3" xfId="17389" xr:uid="{00000000-0005-0000-0000-000012670000}"/>
    <cellStyle name="Pounds1 2 4" xfId="12951" xr:uid="{00000000-0005-0000-0000-000013670000}"/>
    <cellStyle name="Pounds1 2 5" xfId="10418" xr:uid="{00000000-0005-0000-0000-000014670000}"/>
    <cellStyle name="Pounds1 3" xfId="10420" xr:uid="{00000000-0005-0000-0000-000015670000}"/>
    <cellStyle name="Pounds1 3 2" xfId="20154" xr:uid="{00000000-0005-0000-0000-000016670000}"/>
    <cellStyle name="Pounds1 3 3" xfId="16243" xr:uid="{00000000-0005-0000-0000-000017670000}"/>
    <cellStyle name="Pounds1 4" xfId="10421" xr:uid="{00000000-0005-0000-0000-000018670000}"/>
    <cellStyle name="Pounds1 4 2" xfId="20152" xr:uid="{00000000-0005-0000-0000-000019670000}"/>
    <cellStyle name="Pounds1 4 3" xfId="16241" xr:uid="{00000000-0005-0000-0000-00001A670000}"/>
    <cellStyle name="Pounds1 5" xfId="10422" xr:uid="{00000000-0005-0000-0000-00001B670000}"/>
    <cellStyle name="Pounds1 5 2" xfId="22924" xr:uid="{00000000-0005-0000-0000-00001C670000}"/>
    <cellStyle name="Pounds1 6" xfId="12950" xr:uid="{00000000-0005-0000-0000-00001D670000}"/>
    <cellStyle name="Pounds1 7" xfId="10417" xr:uid="{00000000-0005-0000-0000-00001E670000}"/>
    <cellStyle name="Pounds2" xfId="3194" xr:uid="{00000000-0005-0000-0000-00001F670000}"/>
    <cellStyle name="Pounds2 2" xfId="3195" xr:uid="{00000000-0005-0000-0000-000020670000}"/>
    <cellStyle name="Pounds2 2 2" xfId="10425" xr:uid="{00000000-0005-0000-0000-000021670000}"/>
    <cellStyle name="Pounds2 2 2 2" xfId="20156" xr:uid="{00000000-0005-0000-0000-000022670000}"/>
    <cellStyle name="Pounds2 2 2 3" xfId="16245" xr:uid="{00000000-0005-0000-0000-000023670000}"/>
    <cellStyle name="Pounds2 2 3" xfId="17390" xr:uid="{00000000-0005-0000-0000-000024670000}"/>
    <cellStyle name="Pounds2 2 4" xfId="12953" xr:uid="{00000000-0005-0000-0000-000025670000}"/>
    <cellStyle name="Pounds2 2 5" xfId="10424" xr:uid="{00000000-0005-0000-0000-000026670000}"/>
    <cellStyle name="Pounds2 3" xfId="10426" xr:uid="{00000000-0005-0000-0000-000027670000}"/>
    <cellStyle name="Pounds2 3 2" xfId="20157" xr:uid="{00000000-0005-0000-0000-000028670000}"/>
    <cellStyle name="Pounds2 3 3" xfId="16246" xr:uid="{00000000-0005-0000-0000-000029670000}"/>
    <cellStyle name="Pounds2 4" xfId="10427" xr:uid="{00000000-0005-0000-0000-00002A670000}"/>
    <cellStyle name="Pounds2 4 2" xfId="20155" xr:uid="{00000000-0005-0000-0000-00002B670000}"/>
    <cellStyle name="Pounds2 4 3" xfId="16244" xr:uid="{00000000-0005-0000-0000-00002C670000}"/>
    <cellStyle name="Pounds2 5" xfId="10428" xr:uid="{00000000-0005-0000-0000-00002D670000}"/>
    <cellStyle name="Pounds2 5 2" xfId="22925" xr:uid="{00000000-0005-0000-0000-00002E670000}"/>
    <cellStyle name="Pounds2 6" xfId="12952" xr:uid="{00000000-0005-0000-0000-00002F670000}"/>
    <cellStyle name="Pounds2 7" xfId="10423" xr:uid="{00000000-0005-0000-0000-000030670000}"/>
    <cellStyle name="Pounds3" xfId="3196" xr:uid="{00000000-0005-0000-0000-000031670000}"/>
    <cellStyle name="Pounds3 2" xfId="3197" xr:uid="{00000000-0005-0000-0000-000032670000}"/>
    <cellStyle name="Pounds3 2 2" xfId="10431" xr:uid="{00000000-0005-0000-0000-000033670000}"/>
    <cellStyle name="Pounds3 2 2 2" xfId="20159" xr:uid="{00000000-0005-0000-0000-000034670000}"/>
    <cellStyle name="Pounds3 2 2 3" xfId="16248" xr:uid="{00000000-0005-0000-0000-000035670000}"/>
    <cellStyle name="Pounds3 2 3" xfId="17391" xr:uid="{00000000-0005-0000-0000-000036670000}"/>
    <cellStyle name="Pounds3 2 4" xfId="12955" xr:uid="{00000000-0005-0000-0000-000037670000}"/>
    <cellStyle name="Pounds3 2 5" xfId="10430" xr:uid="{00000000-0005-0000-0000-000038670000}"/>
    <cellStyle name="Pounds3 3" xfId="10432" xr:uid="{00000000-0005-0000-0000-000039670000}"/>
    <cellStyle name="Pounds3 3 2" xfId="20160" xr:uid="{00000000-0005-0000-0000-00003A670000}"/>
    <cellStyle name="Pounds3 3 3" xfId="16249" xr:uid="{00000000-0005-0000-0000-00003B670000}"/>
    <cellStyle name="Pounds3 4" xfId="10433" xr:uid="{00000000-0005-0000-0000-00003C670000}"/>
    <cellStyle name="Pounds3 4 2" xfId="20158" xr:uid="{00000000-0005-0000-0000-00003D670000}"/>
    <cellStyle name="Pounds3 4 3" xfId="16247" xr:uid="{00000000-0005-0000-0000-00003E670000}"/>
    <cellStyle name="Pounds3 5" xfId="10434" xr:uid="{00000000-0005-0000-0000-00003F670000}"/>
    <cellStyle name="Pounds3 5 2" xfId="22926" xr:uid="{00000000-0005-0000-0000-000040670000}"/>
    <cellStyle name="Pounds3 6" xfId="12954" xr:uid="{00000000-0005-0000-0000-000041670000}"/>
    <cellStyle name="Pounds3 7" xfId="10429" xr:uid="{00000000-0005-0000-0000-000042670000}"/>
    <cellStyle name="Pounds4" xfId="3198" xr:uid="{00000000-0005-0000-0000-000043670000}"/>
    <cellStyle name="Pounds4 2" xfId="10436" xr:uid="{00000000-0005-0000-0000-000044670000}"/>
    <cellStyle name="Pounds4 2 2" xfId="20161" xr:uid="{00000000-0005-0000-0000-000045670000}"/>
    <cellStyle name="Pounds4 2 3" xfId="16250" xr:uid="{00000000-0005-0000-0000-000046670000}"/>
    <cellStyle name="Pounds4 3" xfId="12956" xr:uid="{00000000-0005-0000-0000-000047670000}"/>
    <cellStyle name="Pounds4 4" xfId="10435" xr:uid="{00000000-0005-0000-0000-000048670000}"/>
    <cellStyle name="Pounds5" xfId="3199" xr:uid="{00000000-0005-0000-0000-000049670000}"/>
    <cellStyle name="Pounds5 2" xfId="3200" xr:uid="{00000000-0005-0000-0000-00004A670000}"/>
    <cellStyle name="Pounds5 2 2" xfId="10439" xr:uid="{00000000-0005-0000-0000-00004B670000}"/>
    <cellStyle name="Pounds5 2 2 2" xfId="20163" xr:uid="{00000000-0005-0000-0000-00004C670000}"/>
    <cellStyle name="Pounds5 2 2 3" xfId="16252" xr:uid="{00000000-0005-0000-0000-00004D670000}"/>
    <cellStyle name="Pounds5 2 3" xfId="17392" xr:uid="{00000000-0005-0000-0000-00004E670000}"/>
    <cellStyle name="Pounds5 2 4" xfId="12958" xr:uid="{00000000-0005-0000-0000-00004F670000}"/>
    <cellStyle name="Pounds5 2 5" xfId="10438" xr:uid="{00000000-0005-0000-0000-000050670000}"/>
    <cellStyle name="Pounds5 3" xfId="10440" xr:uid="{00000000-0005-0000-0000-000051670000}"/>
    <cellStyle name="Pounds5 3 2" xfId="20164" xr:uid="{00000000-0005-0000-0000-000052670000}"/>
    <cellStyle name="Pounds5 3 3" xfId="16253" xr:uid="{00000000-0005-0000-0000-000053670000}"/>
    <cellStyle name="Pounds5 4" xfId="10441" xr:uid="{00000000-0005-0000-0000-000054670000}"/>
    <cellStyle name="Pounds5 4 2" xfId="20162" xr:uid="{00000000-0005-0000-0000-000055670000}"/>
    <cellStyle name="Pounds5 4 3" xfId="16251" xr:uid="{00000000-0005-0000-0000-000056670000}"/>
    <cellStyle name="Pounds5 5" xfId="10442" xr:uid="{00000000-0005-0000-0000-000057670000}"/>
    <cellStyle name="Pounds5 5 2" xfId="22927" xr:uid="{00000000-0005-0000-0000-000058670000}"/>
    <cellStyle name="Pounds5 6" xfId="12957" xr:uid="{00000000-0005-0000-0000-000059670000}"/>
    <cellStyle name="Pounds5 7" xfId="10437" xr:uid="{00000000-0005-0000-0000-00005A670000}"/>
    <cellStyle name="Pounds6" xfId="3201" xr:uid="{00000000-0005-0000-0000-00005B670000}"/>
    <cellStyle name="Pounds6 2" xfId="10444" xr:uid="{00000000-0005-0000-0000-00005C670000}"/>
    <cellStyle name="Pounds6 2 2" xfId="20165" xr:uid="{00000000-0005-0000-0000-00005D670000}"/>
    <cellStyle name="Pounds6 2 3" xfId="16254" xr:uid="{00000000-0005-0000-0000-00005E670000}"/>
    <cellStyle name="Pounds6 3" xfId="12959" xr:uid="{00000000-0005-0000-0000-00005F670000}"/>
    <cellStyle name="Pounds6 4" xfId="10443" xr:uid="{00000000-0005-0000-0000-000060670000}"/>
    <cellStyle name="Price" xfId="3202" xr:uid="{00000000-0005-0000-0000-000061670000}"/>
    <cellStyle name="Price 2" xfId="10446" xr:uid="{00000000-0005-0000-0000-000062670000}"/>
    <cellStyle name="Price 2 2" xfId="20167" xr:uid="{00000000-0005-0000-0000-000063670000}"/>
    <cellStyle name="Price 2 2 2" xfId="23046" xr:uid="{00000000-0005-0000-0000-000064670000}"/>
    <cellStyle name="Price 2 3" xfId="16256" xr:uid="{00000000-0005-0000-0000-000065670000}"/>
    <cellStyle name="Price 2 4" xfId="20873" xr:uid="{00000000-0005-0000-0000-000066670000}"/>
    <cellStyle name="Price 3" xfId="10447" xr:uid="{00000000-0005-0000-0000-000067670000}"/>
    <cellStyle name="Price 3 2" xfId="20166" xr:uid="{00000000-0005-0000-0000-000068670000}"/>
    <cellStyle name="Price 3 3" xfId="16255" xr:uid="{00000000-0005-0000-0000-000069670000}"/>
    <cellStyle name="Price 4" xfId="10448" xr:uid="{00000000-0005-0000-0000-00006A670000}"/>
    <cellStyle name="Price 4 2" xfId="22928" xr:uid="{00000000-0005-0000-0000-00006B670000}"/>
    <cellStyle name="Price 5" xfId="12960" xr:uid="{00000000-0005-0000-0000-00006C670000}"/>
    <cellStyle name="Price 5 2" xfId="23238" xr:uid="{00000000-0005-0000-0000-00006D670000}"/>
    <cellStyle name="Price 6" xfId="10445" xr:uid="{00000000-0005-0000-0000-00006E670000}"/>
    <cellStyle name="PriceUn" xfId="3203" xr:uid="{00000000-0005-0000-0000-00006F670000}"/>
    <cellStyle name="PriceUn 2" xfId="3204" xr:uid="{00000000-0005-0000-0000-000070670000}"/>
    <cellStyle name="PriceUn 2 2" xfId="10451" xr:uid="{00000000-0005-0000-0000-000071670000}"/>
    <cellStyle name="PriceUn 2 2 2" xfId="20169" xr:uid="{00000000-0005-0000-0000-000072670000}"/>
    <cellStyle name="PriceUn 2 2 3" xfId="16258" xr:uid="{00000000-0005-0000-0000-000073670000}"/>
    <cellStyle name="PriceUn 2 3" xfId="17393" xr:uid="{00000000-0005-0000-0000-000074670000}"/>
    <cellStyle name="PriceUn 2 4" xfId="12962" xr:uid="{00000000-0005-0000-0000-000075670000}"/>
    <cellStyle name="PriceUn 2 5" xfId="10450" xr:uid="{00000000-0005-0000-0000-000076670000}"/>
    <cellStyle name="PriceUn 3" xfId="10452" xr:uid="{00000000-0005-0000-0000-000077670000}"/>
    <cellStyle name="PriceUn 3 2" xfId="20170" xr:uid="{00000000-0005-0000-0000-000078670000}"/>
    <cellStyle name="PriceUn 3 3" xfId="16259" xr:uid="{00000000-0005-0000-0000-000079670000}"/>
    <cellStyle name="PriceUn 4" xfId="10453" xr:uid="{00000000-0005-0000-0000-00007A670000}"/>
    <cellStyle name="PriceUn 4 2" xfId="20168" xr:uid="{00000000-0005-0000-0000-00007B670000}"/>
    <cellStyle name="PriceUn 4 3" xfId="16257" xr:uid="{00000000-0005-0000-0000-00007C670000}"/>
    <cellStyle name="PriceUn 5" xfId="10454" xr:uid="{00000000-0005-0000-0000-00007D670000}"/>
    <cellStyle name="PriceUn 5 2" xfId="22929" xr:uid="{00000000-0005-0000-0000-00007E670000}"/>
    <cellStyle name="PriceUn 6" xfId="12961" xr:uid="{00000000-0005-0000-0000-00007F670000}"/>
    <cellStyle name="PriceUn 7" xfId="10449" xr:uid="{00000000-0005-0000-0000-000080670000}"/>
    <cellStyle name="prin" xfId="3205" xr:uid="{00000000-0005-0000-0000-000081670000}"/>
    <cellStyle name="prin 2" xfId="3206" xr:uid="{00000000-0005-0000-0000-000082670000}"/>
    <cellStyle name="prin 2 2" xfId="10457" xr:uid="{00000000-0005-0000-0000-000083670000}"/>
    <cellStyle name="prin 2 2 2" xfId="20172" xr:uid="{00000000-0005-0000-0000-000084670000}"/>
    <cellStyle name="prin 2 2 3" xfId="16261" xr:uid="{00000000-0005-0000-0000-000085670000}"/>
    <cellStyle name="prin 2 3" xfId="12964" xr:uid="{00000000-0005-0000-0000-000086670000}"/>
    <cellStyle name="prin 2 4" xfId="10456" xr:uid="{00000000-0005-0000-0000-000087670000}"/>
    <cellStyle name="prin 3" xfId="10458" xr:uid="{00000000-0005-0000-0000-000088670000}"/>
    <cellStyle name="prin 3 2" xfId="20171" xr:uid="{00000000-0005-0000-0000-000089670000}"/>
    <cellStyle name="prin 3 3" xfId="16260" xr:uid="{00000000-0005-0000-0000-00008A670000}"/>
    <cellStyle name="prin 4" xfId="10459" xr:uid="{00000000-0005-0000-0000-00008B670000}"/>
    <cellStyle name="prin 4 2" xfId="22930" xr:uid="{00000000-0005-0000-0000-00008C670000}"/>
    <cellStyle name="prin 5" xfId="12963" xr:uid="{00000000-0005-0000-0000-00008D670000}"/>
    <cellStyle name="prin 6" xfId="10455" xr:uid="{00000000-0005-0000-0000-00008E670000}"/>
    <cellStyle name="Pyör. luku_Layo9704" xfId="3207" xr:uid="{00000000-0005-0000-0000-00008F670000}"/>
    <cellStyle name="Pyör. valuutta_Layo9704" xfId="3208" xr:uid="{00000000-0005-0000-0000-000090670000}"/>
    <cellStyle name="Quarterly" xfId="3209" xr:uid="{00000000-0005-0000-0000-000091670000}"/>
    <cellStyle name="Quarterly 2" xfId="3210" xr:uid="{00000000-0005-0000-0000-000092670000}"/>
    <cellStyle name="Quarterly 2 2" xfId="10462" xr:uid="{00000000-0005-0000-0000-000093670000}"/>
    <cellStyle name="Quarterly 2 2 2" xfId="20174" xr:uid="{00000000-0005-0000-0000-000094670000}"/>
    <cellStyle name="Quarterly 2 2 3" xfId="16263" xr:uid="{00000000-0005-0000-0000-000095670000}"/>
    <cellStyle name="Quarterly 2 3" xfId="17394" xr:uid="{00000000-0005-0000-0000-000096670000}"/>
    <cellStyle name="Quarterly 2 4" xfId="12966" xr:uid="{00000000-0005-0000-0000-000097670000}"/>
    <cellStyle name="Quarterly 2 5" xfId="10461" xr:uid="{00000000-0005-0000-0000-000098670000}"/>
    <cellStyle name="Quarterly 3" xfId="10463" xr:uid="{00000000-0005-0000-0000-000099670000}"/>
    <cellStyle name="Quarterly 3 2" xfId="20175" xr:uid="{00000000-0005-0000-0000-00009A670000}"/>
    <cellStyle name="Quarterly 3 3" xfId="16264" xr:uid="{00000000-0005-0000-0000-00009B670000}"/>
    <cellStyle name="Quarterly 4" xfId="10464" xr:uid="{00000000-0005-0000-0000-00009C670000}"/>
    <cellStyle name="Quarterly 4 2" xfId="20173" xr:uid="{00000000-0005-0000-0000-00009D670000}"/>
    <cellStyle name="Quarterly 4 3" xfId="16262" xr:uid="{00000000-0005-0000-0000-00009E670000}"/>
    <cellStyle name="Quarterly 5" xfId="10465" xr:uid="{00000000-0005-0000-0000-00009F670000}"/>
    <cellStyle name="Quarterly 5 2" xfId="22931" xr:uid="{00000000-0005-0000-0000-0000A0670000}"/>
    <cellStyle name="Quarterly 6" xfId="12965" xr:uid="{00000000-0005-0000-0000-0000A1670000}"/>
    <cellStyle name="Quarterly 7" xfId="10460" xr:uid="{00000000-0005-0000-0000-0000A2670000}"/>
    <cellStyle name="r" xfId="3211" xr:uid="{00000000-0005-0000-0000-0000A3670000}"/>
    <cellStyle name="r 2" xfId="10467" xr:uid="{00000000-0005-0000-0000-0000A4670000}"/>
    <cellStyle name="r 2 2" xfId="20176" xr:uid="{00000000-0005-0000-0000-0000A5670000}"/>
    <cellStyle name="r 2 3" xfId="16265" xr:uid="{00000000-0005-0000-0000-0000A6670000}"/>
    <cellStyle name="r 3" xfId="12967" xr:uid="{00000000-0005-0000-0000-0000A7670000}"/>
    <cellStyle name="r 4" xfId="10466" xr:uid="{00000000-0005-0000-0000-0000A8670000}"/>
    <cellStyle name="r_PTC_liveversion_company_e(JulienFabre)" xfId="3212" xr:uid="{00000000-0005-0000-0000-0000A9670000}"/>
    <cellStyle name="r_PTC_liveversion_company_e(JulienFabre) 2" xfId="10469" xr:uid="{00000000-0005-0000-0000-0000AA670000}"/>
    <cellStyle name="r_PTC_liveversion_company_e(JulienFabre) 2 2" xfId="20177" xr:uid="{00000000-0005-0000-0000-0000AB670000}"/>
    <cellStyle name="r_PTC_liveversion_company_e(JulienFabre) 2 3" xfId="16266" xr:uid="{00000000-0005-0000-0000-0000AC670000}"/>
    <cellStyle name="r_PTC_liveversion_company_e(JulienFabre) 3" xfId="12968" xr:uid="{00000000-0005-0000-0000-0000AD670000}"/>
    <cellStyle name="r_PTC_liveversion_company_e(JulienFabre) 4" xfId="10468" xr:uid="{00000000-0005-0000-0000-0000AE670000}"/>
    <cellStyle name="Ratio" xfId="3213" xr:uid="{00000000-0005-0000-0000-0000AF670000}"/>
    <cellStyle name="Ratio 2" xfId="10471" xr:uid="{00000000-0005-0000-0000-0000B0670000}"/>
    <cellStyle name="Ratio 2 2" xfId="20178" xr:uid="{00000000-0005-0000-0000-0000B1670000}"/>
    <cellStyle name="Ratio 2 3" xfId="16267" xr:uid="{00000000-0005-0000-0000-0000B2670000}"/>
    <cellStyle name="Ratio 3" xfId="12969" xr:uid="{00000000-0005-0000-0000-0000B3670000}"/>
    <cellStyle name="Ratio 4" xfId="10470" xr:uid="{00000000-0005-0000-0000-0000B4670000}"/>
    <cellStyle name="Ratio Comma" xfId="3214" xr:uid="{00000000-0005-0000-0000-0000B5670000}"/>
    <cellStyle name="Ratio Comma 2" xfId="10473" xr:uid="{00000000-0005-0000-0000-0000B6670000}"/>
    <cellStyle name="Ratio Comma 2 2" xfId="20179" xr:uid="{00000000-0005-0000-0000-0000B7670000}"/>
    <cellStyle name="Ratio Comma 2 3" xfId="16268" xr:uid="{00000000-0005-0000-0000-0000B8670000}"/>
    <cellStyle name="Ratio Comma 3" xfId="12970" xr:uid="{00000000-0005-0000-0000-0000B9670000}"/>
    <cellStyle name="Ratio Comma 4" xfId="10472" xr:uid="{00000000-0005-0000-0000-0000BA670000}"/>
    <cellStyle name="Ratio_Private" xfId="3215" xr:uid="{00000000-0005-0000-0000-0000BB670000}"/>
    <cellStyle name="Red" xfId="3216" xr:uid="{00000000-0005-0000-0000-0000BC670000}"/>
    <cellStyle name="Red 2" xfId="10475" xr:uid="{00000000-0005-0000-0000-0000BD670000}"/>
    <cellStyle name="Red 2 2" xfId="20180" xr:uid="{00000000-0005-0000-0000-0000BE670000}"/>
    <cellStyle name="Red 2 3" xfId="16269" xr:uid="{00000000-0005-0000-0000-0000BF670000}"/>
    <cellStyle name="Red 3" xfId="12971" xr:uid="{00000000-0005-0000-0000-0000C0670000}"/>
    <cellStyle name="Red 4" xfId="10474" xr:uid="{00000000-0005-0000-0000-0000C1670000}"/>
    <cellStyle name="Reference" xfId="3217" xr:uid="{00000000-0005-0000-0000-0000C2670000}"/>
    <cellStyle name="Reference 2" xfId="10477" xr:uid="{00000000-0005-0000-0000-0000C3670000}"/>
    <cellStyle name="Reference 2 2" xfId="20181" xr:uid="{00000000-0005-0000-0000-0000C4670000}"/>
    <cellStyle name="Reference 2 3" xfId="16270" xr:uid="{00000000-0005-0000-0000-0000C5670000}"/>
    <cellStyle name="Reference 3" xfId="12972" xr:uid="{00000000-0005-0000-0000-0000C6670000}"/>
    <cellStyle name="Reference 4" xfId="10476" xr:uid="{00000000-0005-0000-0000-0000C7670000}"/>
    <cellStyle name="Reuters Cells" xfId="3218" xr:uid="{00000000-0005-0000-0000-0000C8670000}"/>
    <cellStyle name="Reuters Cells 2" xfId="10479" xr:uid="{00000000-0005-0000-0000-0000C9670000}"/>
    <cellStyle name="Reuters Cells 2 2" xfId="20182" xr:uid="{00000000-0005-0000-0000-0000CA670000}"/>
    <cellStyle name="Reuters Cells 2 3" xfId="16271" xr:uid="{00000000-0005-0000-0000-0000CB670000}"/>
    <cellStyle name="Reuters Cells 3" xfId="12973" xr:uid="{00000000-0005-0000-0000-0000CC670000}"/>
    <cellStyle name="Reuters Cells 4" xfId="10478" xr:uid="{00000000-0005-0000-0000-0000CD670000}"/>
    <cellStyle name="rh" xfId="20720" xr:uid="{00000000-0005-0000-0000-0000CE670000}"/>
    <cellStyle name="rh 2" xfId="22999" xr:uid="{00000000-0005-0000-0000-0000CF670000}"/>
    <cellStyle name="rh 2 2" xfId="24595" xr:uid="{00000000-0005-0000-0000-0000D0670000}"/>
    <cellStyle name="rh 3" xfId="26179" xr:uid="{00000000-0005-0000-0000-0000D1670000}"/>
    <cellStyle name="rh 4" xfId="26194" xr:uid="{00000000-0005-0000-0000-0000D2670000}"/>
    <cellStyle name="Row Heading" xfId="3219" xr:uid="{00000000-0005-0000-0000-0000D3670000}"/>
    <cellStyle name="Row Heading 2" xfId="3220" xr:uid="{00000000-0005-0000-0000-0000D4670000}"/>
    <cellStyle name="Row Heading 2 2" xfId="10482" xr:uid="{00000000-0005-0000-0000-0000D5670000}"/>
    <cellStyle name="Row Heading 2 2 2" xfId="20184" xr:uid="{00000000-0005-0000-0000-0000D6670000}"/>
    <cellStyle name="Row Heading 2 2 3" xfId="16273" xr:uid="{00000000-0005-0000-0000-0000D7670000}"/>
    <cellStyle name="Row Heading 2 3" xfId="12975" xr:uid="{00000000-0005-0000-0000-0000D8670000}"/>
    <cellStyle name="Row Heading 2 4" xfId="10481" xr:uid="{00000000-0005-0000-0000-0000D9670000}"/>
    <cellStyle name="Row Heading 3" xfId="10483" xr:uid="{00000000-0005-0000-0000-0000DA670000}"/>
    <cellStyle name="Row Heading 3 2" xfId="20183" xr:uid="{00000000-0005-0000-0000-0000DB670000}"/>
    <cellStyle name="Row Heading 3 3" xfId="16272" xr:uid="{00000000-0005-0000-0000-0000DC670000}"/>
    <cellStyle name="Row Heading 4" xfId="10484" xr:uid="{00000000-0005-0000-0000-0000DD670000}"/>
    <cellStyle name="Row Heading 4 2" xfId="22932" xr:uid="{00000000-0005-0000-0000-0000DE670000}"/>
    <cellStyle name="Row Heading 5" xfId="12974" xr:uid="{00000000-0005-0000-0000-0000DF670000}"/>
    <cellStyle name="Row Heading 6" xfId="10480" xr:uid="{00000000-0005-0000-0000-0000E0670000}"/>
    <cellStyle name="Rubrik" xfId="3221" xr:uid="{00000000-0005-0000-0000-0000E1670000}"/>
    <cellStyle name="Rubrik 2" xfId="10486" xr:uid="{00000000-0005-0000-0000-0000E2670000}"/>
    <cellStyle name="Rubrik 2 2" xfId="20185" xr:uid="{00000000-0005-0000-0000-0000E3670000}"/>
    <cellStyle name="Rubrik 2 3" xfId="16274" xr:uid="{00000000-0005-0000-0000-0000E4670000}"/>
    <cellStyle name="Rubrik 3" xfId="12976" xr:uid="{00000000-0005-0000-0000-0000E5670000}"/>
    <cellStyle name="Rubrik 4" xfId="10485" xr:uid="{00000000-0005-0000-0000-0000E6670000}"/>
    <cellStyle name="Salida 2" xfId="3223" xr:uid="{00000000-0005-0000-0000-0000E7670000}"/>
    <cellStyle name="Salida 2 2" xfId="10489" xr:uid="{00000000-0005-0000-0000-0000E8670000}"/>
    <cellStyle name="Salida 2 2 2" xfId="20186" xr:uid="{00000000-0005-0000-0000-0000E9670000}"/>
    <cellStyle name="Salida 2 2 2 2" xfId="27070" xr:uid="{00000000-0005-0000-0000-0000EA670000}"/>
    <cellStyle name="Salida 2 2 3" xfId="16275" xr:uid="{00000000-0005-0000-0000-0000EB670000}"/>
    <cellStyle name="Salida 2 3" xfId="12978" xr:uid="{00000000-0005-0000-0000-0000EC670000}"/>
    <cellStyle name="Salida 2 3 2" xfId="24545" xr:uid="{00000000-0005-0000-0000-0000ED670000}"/>
    <cellStyle name="Salida 2 4" xfId="27069" xr:uid="{00000000-0005-0000-0000-0000EE670000}"/>
    <cellStyle name="Salida 2 5" xfId="27885" xr:uid="{00000000-0005-0000-0000-0000EF670000}"/>
    <cellStyle name="Salida 2 6" xfId="10488" xr:uid="{00000000-0005-0000-0000-0000F0670000}"/>
    <cellStyle name="Salida 3" xfId="3224" xr:uid="{00000000-0005-0000-0000-0000F1670000}"/>
    <cellStyle name="Salida 3 2" xfId="10491" xr:uid="{00000000-0005-0000-0000-0000F2670000}"/>
    <cellStyle name="Salida 3 2 2" xfId="20187" xr:uid="{00000000-0005-0000-0000-0000F3670000}"/>
    <cellStyle name="Salida 3 2 2 2" xfId="27072" xr:uid="{00000000-0005-0000-0000-0000F4670000}"/>
    <cellStyle name="Salida 3 2 3" xfId="16276" xr:uid="{00000000-0005-0000-0000-0000F5670000}"/>
    <cellStyle name="Salida 3 3" xfId="12979" xr:uid="{00000000-0005-0000-0000-0000F6670000}"/>
    <cellStyle name="Salida 3 3 2" xfId="27071" xr:uid="{00000000-0005-0000-0000-0000F7670000}"/>
    <cellStyle name="Salida 3 4" xfId="10490" xr:uid="{00000000-0005-0000-0000-0000F8670000}"/>
    <cellStyle name="Salida 4" xfId="3225" xr:uid="{00000000-0005-0000-0000-0000F9670000}"/>
    <cellStyle name="Salida 4 2" xfId="10493" xr:uid="{00000000-0005-0000-0000-0000FA670000}"/>
    <cellStyle name="Salida 4 2 2" xfId="20188" xr:uid="{00000000-0005-0000-0000-0000FB670000}"/>
    <cellStyle name="Salida 4 2 3" xfId="16277" xr:uid="{00000000-0005-0000-0000-0000FC670000}"/>
    <cellStyle name="Salida 4 3" xfId="12980" xr:uid="{00000000-0005-0000-0000-0000FD670000}"/>
    <cellStyle name="Salida 4 4" xfId="10492" xr:uid="{00000000-0005-0000-0000-0000FE670000}"/>
    <cellStyle name="Salida 5" xfId="3222" xr:uid="{00000000-0005-0000-0000-0000FF670000}"/>
    <cellStyle name="Salida 5 2" xfId="20189" xr:uid="{00000000-0005-0000-0000-000000680000}"/>
    <cellStyle name="Salida 5 3" xfId="16278" xr:uid="{00000000-0005-0000-0000-000001680000}"/>
    <cellStyle name="Salida 5 4" xfId="20874" xr:uid="{00000000-0005-0000-0000-000002680000}"/>
    <cellStyle name="Salida 5 5" xfId="10494" xr:uid="{00000000-0005-0000-0000-000003680000}"/>
    <cellStyle name="Salida 6" xfId="12977" xr:uid="{00000000-0005-0000-0000-000004680000}"/>
    <cellStyle name="Salida 6 2" xfId="20875" xr:uid="{00000000-0005-0000-0000-000005680000}"/>
    <cellStyle name="Salida 7" xfId="10487" xr:uid="{00000000-0005-0000-0000-000006680000}"/>
    <cellStyle name="Salomon Logo" xfId="3226" xr:uid="{00000000-0005-0000-0000-000007680000}"/>
    <cellStyle name="Salomon Logo 2" xfId="3227" xr:uid="{00000000-0005-0000-0000-000008680000}"/>
    <cellStyle name="Salomon Logo 2 2" xfId="10497" xr:uid="{00000000-0005-0000-0000-000009680000}"/>
    <cellStyle name="Salomon Logo 2 2 2" xfId="20191" xr:uid="{00000000-0005-0000-0000-00000A680000}"/>
    <cellStyle name="Salomon Logo 2 2 3" xfId="16280" xr:uid="{00000000-0005-0000-0000-00000B680000}"/>
    <cellStyle name="Salomon Logo 2 3" xfId="17395" xr:uid="{00000000-0005-0000-0000-00000C680000}"/>
    <cellStyle name="Salomon Logo 2 4" xfId="12982" xr:uid="{00000000-0005-0000-0000-00000D680000}"/>
    <cellStyle name="Salomon Logo 2 5" xfId="10496" xr:uid="{00000000-0005-0000-0000-00000E680000}"/>
    <cellStyle name="Salomon Logo 3" xfId="10498" xr:uid="{00000000-0005-0000-0000-00000F680000}"/>
    <cellStyle name="Salomon Logo 3 2" xfId="20192" xr:uid="{00000000-0005-0000-0000-000010680000}"/>
    <cellStyle name="Salomon Logo 3 3" xfId="16281" xr:uid="{00000000-0005-0000-0000-000011680000}"/>
    <cellStyle name="Salomon Logo 4" xfId="10499" xr:uid="{00000000-0005-0000-0000-000012680000}"/>
    <cellStyle name="Salomon Logo 4 2" xfId="20190" xr:uid="{00000000-0005-0000-0000-000013680000}"/>
    <cellStyle name="Salomon Logo 4 3" xfId="16279" xr:uid="{00000000-0005-0000-0000-000014680000}"/>
    <cellStyle name="Salomon Logo 5" xfId="10500" xr:uid="{00000000-0005-0000-0000-000015680000}"/>
    <cellStyle name="Salomon Logo 5 2" xfId="22933" xr:uid="{00000000-0005-0000-0000-000016680000}"/>
    <cellStyle name="Salomon Logo 6" xfId="12981" xr:uid="{00000000-0005-0000-0000-000017680000}"/>
    <cellStyle name="Salomon Logo 7" xfId="10495" xr:uid="{00000000-0005-0000-0000-000018680000}"/>
    <cellStyle name="SAPBEXaggData" xfId="27290" xr:uid="{00000000-0005-0000-0000-000019680000}"/>
    <cellStyle name="SAPBEXaggDataEmph" xfId="27291" xr:uid="{00000000-0005-0000-0000-00001A680000}"/>
    <cellStyle name="SAPBEXaggItem" xfId="27292" xr:uid="{00000000-0005-0000-0000-00001B680000}"/>
    <cellStyle name="SAPBEXaggItemX" xfId="27293" xr:uid="{00000000-0005-0000-0000-00001C680000}"/>
    <cellStyle name="SAPBEXchaText" xfId="27294" xr:uid="{00000000-0005-0000-0000-00001D680000}"/>
    <cellStyle name="SAPBEXexcBad7" xfId="27295" xr:uid="{00000000-0005-0000-0000-00001E680000}"/>
    <cellStyle name="SAPBEXexcBad8" xfId="27296" xr:uid="{00000000-0005-0000-0000-00001F680000}"/>
    <cellStyle name="SAPBEXexcBad9" xfId="27297" xr:uid="{00000000-0005-0000-0000-000020680000}"/>
    <cellStyle name="SAPBEXexcCritical4" xfId="27298" xr:uid="{00000000-0005-0000-0000-000021680000}"/>
    <cellStyle name="SAPBEXexcCritical5" xfId="27299" xr:uid="{00000000-0005-0000-0000-000022680000}"/>
    <cellStyle name="SAPBEXexcCritical6" xfId="27300" xr:uid="{00000000-0005-0000-0000-000023680000}"/>
    <cellStyle name="SAPBEXexcGood1" xfId="27301" xr:uid="{00000000-0005-0000-0000-000024680000}"/>
    <cellStyle name="SAPBEXexcGood2" xfId="27302" xr:uid="{00000000-0005-0000-0000-000025680000}"/>
    <cellStyle name="SAPBEXexcGood3" xfId="27303" xr:uid="{00000000-0005-0000-0000-000026680000}"/>
    <cellStyle name="SAPBEXfilterDrill" xfId="27304" xr:uid="{00000000-0005-0000-0000-000027680000}"/>
    <cellStyle name="SAPBEXfilterItem" xfId="27305" xr:uid="{00000000-0005-0000-0000-000028680000}"/>
    <cellStyle name="SAPBEXfilterText" xfId="27306" xr:uid="{00000000-0005-0000-0000-000029680000}"/>
    <cellStyle name="SAPBEXformats" xfId="27307" xr:uid="{00000000-0005-0000-0000-00002A680000}"/>
    <cellStyle name="SAPBEXheaderItem" xfId="27308" xr:uid="{00000000-0005-0000-0000-00002B680000}"/>
    <cellStyle name="SAPBEXheaderText" xfId="27309" xr:uid="{00000000-0005-0000-0000-00002C680000}"/>
    <cellStyle name="SAPBEXHLevel0" xfId="27310" xr:uid="{00000000-0005-0000-0000-00002D680000}"/>
    <cellStyle name="SAPBEXHLevel0X" xfId="27311" xr:uid="{00000000-0005-0000-0000-00002E680000}"/>
    <cellStyle name="SAPBEXHLevel1" xfId="27312" xr:uid="{00000000-0005-0000-0000-00002F680000}"/>
    <cellStyle name="SAPBEXHLevel1X" xfId="27313" xr:uid="{00000000-0005-0000-0000-000030680000}"/>
    <cellStyle name="SAPBEXHLevel2" xfId="27314" xr:uid="{00000000-0005-0000-0000-000031680000}"/>
    <cellStyle name="SAPBEXHLevel2X" xfId="27315" xr:uid="{00000000-0005-0000-0000-000032680000}"/>
    <cellStyle name="SAPBEXHLevel3" xfId="27316" xr:uid="{00000000-0005-0000-0000-000033680000}"/>
    <cellStyle name="SAPBEXHLevel3X" xfId="27317" xr:uid="{00000000-0005-0000-0000-000034680000}"/>
    <cellStyle name="SAPBEXinputData" xfId="27318" xr:uid="{00000000-0005-0000-0000-000035680000}"/>
    <cellStyle name="SAPBEXresData" xfId="27319" xr:uid="{00000000-0005-0000-0000-000036680000}"/>
    <cellStyle name="SAPBEXresDataEmph" xfId="27320" xr:uid="{00000000-0005-0000-0000-000037680000}"/>
    <cellStyle name="SAPBEXresItem" xfId="27321" xr:uid="{00000000-0005-0000-0000-000038680000}"/>
    <cellStyle name="SAPBEXresItemX" xfId="27322" xr:uid="{00000000-0005-0000-0000-000039680000}"/>
    <cellStyle name="SAPBEXstdData" xfId="27323" xr:uid="{00000000-0005-0000-0000-00003A680000}"/>
    <cellStyle name="SAPBEXstdDataEmph" xfId="27324" xr:uid="{00000000-0005-0000-0000-00003B680000}"/>
    <cellStyle name="SAPBEXstdItem" xfId="27325" xr:uid="{00000000-0005-0000-0000-00003C680000}"/>
    <cellStyle name="SAPBEXstdItemX" xfId="27326" xr:uid="{00000000-0005-0000-0000-00003D680000}"/>
    <cellStyle name="SAPBEXtitle" xfId="27327" xr:uid="{00000000-0005-0000-0000-00003E680000}"/>
    <cellStyle name="SAPBEXundefined" xfId="27328" xr:uid="{00000000-0005-0000-0000-00003F680000}"/>
    <cellStyle name="ScotchRule" xfId="3228" xr:uid="{00000000-0005-0000-0000-000040680000}"/>
    <cellStyle name="ScotchRule 2" xfId="10502" xr:uid="{00000000-0005-0000-0000-000041680000}"/>
    <cellStyle name="ScotchRule 2 2" xfId="20193" xr:uid="{00000000-0005-0000-0000-000042680000}"/>
    <cellStyle name="ScotchRule 2 3" xfId="16282" xr:uid="{00000000-0005-0000-0000-000043680000}"/>
    <cellStyle name="ScotchRule 3" xfId="12983" xr:uid="{00000000-0005-0000-0000-000044680000}"/>
    <cellStyle name="ScotchRule 4" xfId="10501" xr:uid="{00000000-0005-0000-0000-000045680000}"/>
    <cellStyle name="Section" xfId="3229" xr:uid="{00000000-0005-0000-0000-000046680000}"/>
    <cellStyle name="Section 2" xfId="10504" xr:uid="{00000000-0005-0000-0000-000047680000}"/>
    <cellStyle name="Section 2 2" xfId="20194" xr:uid="{00000000-0005-0000-0000-000048680000}"/>
    <cellStyle name="Section 2 3" xfId="16283" xr:uid="{00000000-0005-0000-0000-000049680000}"/>
    <cellStyle name="Section 3" xfId="12984" xr:uid="{00000000-0005-0000-0000-00004A680000}"/>
    <cellStyle name="Section 4" xfId="10503" xr:uid="{00000000-0005-0000-0000-00004B680000}"/>
    <cellStyle name="Section Head" xfId="3230" xr:uid="{00000000-0005-0000-0000-00004C680000}"/>
    <cellStyle name="Section Head 2" xfId="10506" xr:uid="{00000000-0005-0000-0000-00004D680000}"/>
    <cellStyle name="Section Head 2 2" xfId="20195" xr:uid="{00000000-0005-0000-0000-00004E680000}"/>
    <cellStyle name="Section Head 2 3" xfId="16284" xr:uid="{00000000-0005-0000-0000-00004F680000}"/>
    <cellStyle name="Section Head 3" xfId="12985" xr:uid="{00000000-0005-0000-0000-000050680000}"/>
    <cellStyle name="Section Head 4" xfId="10505" xr:uid="{00000000-0005-0000-0000-000051680000}"/>
    <cellStyle name="Section Title" xfId="3231" xr:uid="{00000000-0005-0000-0000-000052680000}"/>
    <cellStyle name="Section Title 2" xfId="10508" xr:uid="{00000000-0005-0000-0000-000053680000}"/>
    <cellStyle name="Section Title 2 2" xfId="20196" xr:uid="{00000000-0005-0000-0000-000054680000}"/>
    <cellStyle name="Section Title 2 3" xfId="16285" xr:uid="{00000000-0005-0000-0000-000055680000}"/>
    <cellStyle name="Section Title 3" xfId="12986" xr:uid="{00000000-0005-0000-0000-000056680000}"/>
    <cellStyle name="Section Title 4" xfId="10507" xr:uid="{00000000-0005-0000-0000-000057680000}"/>
    <cellStyle name="Section_101105 ITV Model Joint Forecasts" xfId="3232" xr:uid="{00000000-0005-0000-0000-000058680000}"/>
    <cellStyle name="SectionHeaderNormal" xfId="3233" xr:uid="{00000000-0005-0000-0000-000059680000}"/>
    <cellStyle name="SectionHeaderNormal 2" xfId="10510" xr:uid="{00000000-0005-0000-0000-00005A680000}"/>
    <cellStyle name="SectionHeaderNormal 2 2" xfId="20197" xr:uid="{00000000-0005-0000-0000-00005B680000}"/>
    <cellStyle name="SectionHeaderNormal 2 3" xfId="16286" xr:uid="{00000000-0005-0000-0000-00005C680000}"/>
    <cellStyle name="SectionHeaderNormal 3" xfId="12987" xr:uid="{00000000-0005-0000-0000-00005D680000}"/>
    <cellStyle name="SectionHeaderNormal 4" xfId="10509" xr:uid="{00000000-0005-0000-0000-00005E680000}"/>
    <cellStyle name="Sector relative" xfId="3234" xr:uid="{00000000-0005-0000-0000-00005F680000}"/>
    <cellStyle name="Sector relative 2" xfId="10512" xr:uid="{00000000-0005-0000-0000-000060680000}"/>
    <cellStyle name="Sector relative 2 2" xfId="20198" xr:uid="{00000000-0005-0000-0000-000061680000}"/>
    <cellStyle name="Sector relative 2 3" xfId="16287" xr:uid="{00000000-0005-0000-0000-000062680000}"/>
    <cellStyle name="Sector relative 3" xfId="12988" xr:uid="{00000000-0005-0000-0000-000063680000}"/>
    <cellStyle name="Sector relative 4" xfId="10511" xr:uid="{00000000-0005-0000-0000-000064680000}"/>
    <cellStyle name="Separador de milhares_DADOS DO BALANCO" xfId="3235" xr:uid="{00000000-0005-0000-0000-000065680000}"/>
    <cellStyle name="Series (Y) Axis Scale" xfId="3236" xr:uid="{00000000-0005-0000-0000-000066680000}"/>
    <cellStyle name="Series (Y) Axis Scale 2" xfId="3237" xr:uid="{00000000-0005-0000-0000-000067680000}"/>
    <cellStyle name="Series (Y) Axis Scale 2 2" xfId="20199" xr:uid="{00000000-0005-0000-0000-000068680000}"/>
    <cellStyle name="Series (Y) Axis Scale 2 3" xfId="16288" xr:uid="{00000000-0005-0000-0000-000069680000}"/>
    <cellStyle name="Series (Y) Axis Scale 2 4" xfId="10514" xr:uid="{00000000-0005-0000-0000-00006A680000}"/>
    <cellStyle name="Series (Y) Axis Scale 3" xfId="10515" xr:uid="{00000000-0005-0000-0000-00006B680000}"/>
    <cellStyle name="Series (Y) Axis Scale 3 2" xfId="22934" xr:uid="{00000000-0005-0000-0000-00006C680000}"/>
    <cellStyle name="Series (Y) Axis Scale 4" xfId="12989" xr:uid="{00000000-0005-0000-0000-00006D680000}"/>
    <cellStyle name="Series (Y) Axis Scale 5" xfId="10513" xr:uid="{00000000-0005-0000-0000-00006E680000}"/>
    <cellStyle name="Shaded" xfId="3238" xr:uid="{00000000-0005-0000-0000-00006F680000}"/>
    <cellStyle name="Shaded 2" xfId="10517" xr:uid="{00000000-0005-0000-0000-000070680000}"/>
    <cellStyle name="Shaded 2 2" xfId="20200" xr:uid="{00000000-0005-0000-0000-000071680000}"/>
    <cellStyle name="Shaded 2 3" xfId="16289" xr:uid="{00000000-0005-0000-0000-000072680000}"/>
    <cellStyle name="Shaded 3" xfId="12990" xr:uid="{00000000-0005-0000-0000-000073680000}"/>
    <cellStyle name="Shaded 4" xfId="10516" xr:uid="{00000000-0005-0000-0000-000074680000}"/>
    <cellStyle name="ShadedCells_Database" xfId="3239" xr:uid="{00000000-0005-0000-0000-000075680000}"/>
    <cellStyle name="Sheet Header" xfId="3240" xr:uid="{00000000-0005-0000-0000-000076680000}"/>
    <cellStyle name="Sheet Header 2" xfId="10519" xr:uid="{00000000-0005-0000-0000-000077680000}"/>
    <cellStyle name="Sheet Header 2 2" xfId="20201" xr:uid="{00000000-0005-0000-0000-000078680000}"/>
    <cellStyle name="Sheet Header 2 3" xfId="16290" xr:uid="{00000000-0005-0000-0000-000079680000}"/>
    <cellStyle name="Sheet Header 3" xfId="12991" xr:uid="{00000000-0005-0000-0000-00007A680000}"/>
    <cellStyle name="Sheet Header 4" xfId="10518" xr:uid="{00000000-0005-0000-0000-00007B680000}"/>
    <cellStyle name="Sheet Title" xfId="27329" xr:uid="{00000000-0005-0000-0000-00007C680000}"/>
    <cellStyle name="Short Date" xfId="3241" xr:uid="{00000000-0005-0000-0000-00007D680000}"/>
    <cellStyle name="Short Date 2" xfId="3242" xr:uid="{00000000-0005-0000-0000-00007E680000}"/>
    <cellStyle name="Short Date 2 2" xfId="10522" xr:uid="{00000000-0005-0000-0000-00007F680000}"/>
    <cellStyle name="Short Date 2 2 2" xfId="20203" xr:uid="{00000000-0005-0000-0000-000080680000}"/>
    <cellStyle name="Short Date 2 2 3" xfId="16292" xr:uid="{00000000-0005-0000-0000-000081680000}"/>
    <cellStyle name="Short Date 2 3" xfId="12993" xr:uid="{00000000-0005-0000-0000-000082680000}"/>
    <cellStyle name="Short Date 2 4" xfId="10521" xr:uid="{00000000-0005-0000-0000-000083680000}"/>
    <cellStyle name="Short Date 3" xfId="10523" xr:uid="{00000000-0005-0000-0000-000084680000}"/>
    <cellStyle name="Short Date 3 2" xfId="20202" xr:uid="{00000000-0005-0000-0000-000085680000}"/>
    <cellStyle name="Short Date 3 3" xfId="16291" xr:uid="{00000000-0005-0000-0000-000086680000}"/>
    <cellStyle name="Short Date 4" xfId="10524" xr:uid="{00000000-0005-0000-0000-000087680000}"/>
    <cellStyle name="Short Date 4 2" xfId="22935" xr:uid="{00000000-0005-0000-0000-000088680000}"/>
    <cellStyle name="Short Date 5" xfId="12992" xr:uid="{00000000-0005-0000-0000-000089680000}"/>
    <cellStyle name="Short Date 5 2" xfId="23031" xr:uid="{00000000-0005-0000-0000-00008A680000}"/>
    <cellStyle name="Short Date 6" xfId="10520" xr:uid="{00000000-0005-0000-0000-00008B680000}"/>
    <cellStyle name="Short Time" xfId="3243" xr:uid="{00000000-0005-0000-0000-00008C680000}"/>
    <cellStyle name="Short Time 2" xfId="3244" xr:uid="{00000000-0005-0000-0000-00008D680000}"/>
    <cellStyle name="Short Time 2 2" xfId="10527" xr:uid="{00000000-0005-0000-0000-00008E680000}"/>
    <cellStyle name="Short Time 2 2 2" xfId="20205" xr:uid="{00000000-0005-0000-0000-00008F680000}"/>
    <cellStyle name="Short Time 2 2 3" xfId="16294" xr:uid="{00000000-0005-0000-0000-000090680000}"/>
    <cellStyle name="Short Time 2 3" xfId="12995" xr:uid="{00000000-0005-0000-0000-000091680000}"/>
    <cellStyle name="Short Time 2 4" xfId="10526" xr:uid="{00000000-0005-0000-0000-000092680000}"/>
    <cellStyle name="Short Time 3" xfId="10528" xr:uid="{00000000-0005-0000-0000-000093680000}"/>
    <cellStyle name="Short Time 3 2" xfId="20204" xr:uid="{00000000-0005-0000-0000-000094680000}"/>
    <cellStyle name="Short Time 3 3" xfId="16293" xr:uid="{00000000-0005-0000-0000-000095680000}"/>
    <cellStyle name="Short Time 4" xfId="10529" xr:uid="{00000000-0005-0000-0000-000096680000}"/>
    <cellStyle name="Short Time 4 2" xfId="22936" xr:uid="{00000000-0005-0000-0000-000097680000}"/>
    <cellStyle name="Short Time 5" xfId="12994" xr:uid="{00000000-0005-0000-0000-000098680000}"/>
    <cellStyle name="Short Time 5 2" xfId="23032" xr:uid="{00000000-0005-0000-0000-000099680000}"/>
    <cellStyle name="Short Time 6" xfId="10525" xr:uid="{00000000-0005-0000-0000-00009A680000}"/>
    <cellStyle name="ShOut" xfId="3245" xr:uid="{00000000-0005-0000-0000-00009B680000}"/>
    <cellStyle name="ShOut 2" xfId="3246" xr:uid="{00000000-0005-0000-0000-00009C680000}"/>
    <cellStyle name="ShOut 2 2" xfId="10532" xr:uid="{00000000-0005-0000-0000-00009D680000}"/>
    <cellStyle name="ShOut 2 2 2" xfId="20207" xr:uid="{00000000-0005-0000-0000-00009E680000}"/>
    <cellStyle name="ShOut 2 2 3" xfId="16296" xr:uid="{00000000-0005-0000-0000-00009F680000}"/>
    <cellStyle name="ShOut 2 3" xfId="17396" xr:uid="{00000000-0005-0000-0000-0000A0680000}"/>
    <cellStyle name="ShOut 2 4" xfId="12997" xr:uid="{00000000-0005-0000-0000-0000A1680000}"/>
    <cellStyle name="ShOut 2 5" xfId="10531" xr:uid="{00000000-0005-0000-0000-0000A2680000}"/>
    <cellStyle name="ShOut 3" xfId="10533" xr:uid="{00000000-0005-0000-0000-0000A3680000}"/>
    <cellStyle name="ShOut 3 2" xfId="20208" xr:uid="{00000000-0005-0000-0000-0000A4680000}"/>
    <cellStyle name="ShOut 3 3" xfId="16297" xr:uid="{00000000-0005-0000-0000-0000A5680000}"/>
    <cellStyle name="ShOut 4" xfId="10534" xr:uid="{00000000-0005-0000-0000-0000A6680000}"/>
    <cellStyle name="ShOut 4 2" xfId="20206" xr:uid="{00000000-0005-0000-0000-0000A7680000}"/>
    <cellStyle name="ShOut 4 3" xfId="16295" xr:uid="{00000000-0005-0000-0000-0000A8680000}"/>
    <cellStyle name="ShOut 5" xfId="10535" xr:uid="{00000000-0005-0000-0000-0000A9680000}"/>
    <cellStyle name="ShOut 5 2" xfId="22937" xr:uid="{00000000-0005-0000-0000-0000AA680000}"/>
    <cellStyle name="ShOut 6" xfId="12996" xr:uid="{00000000-0005-0000-0000-0000AB680000}"/>
    <cellStyle name="ShOut 7" xfId="10530" xr:uid="{00000000-0005-0000-0000-0000AC680000}"/>
    <cellStyle name="sin nada" xfId="3247" xr:uid="{00000000-0005-0000-0000-0000AD680000}"/>
    <cellStyle name="sin nada 2" xfId="10537" xr:uid="{00000000-0005-0000-0000-0000AE680000}"/>
    <cellStyle name="sin nada 2 2" xfId="20209" xr:uid="{00000000-0005-0000-0000-0000AF680000}"/>
    <cellStyle name="sin nada 2 3" xfId="16298" xr:uid="{00000000-0005-0000-0000-0000B0680000}"/>
    <cellStyle name="sin nada 3" xfId="12998" xr:uid="{00000000-0005-0000-0000-0000B1680000}"/>
    <cellStyle name="sin nada 4" xfId="10536" xr:uid="{00000000-0005-0000-0000-0000B2680000}"/>
    <cellStyle name="Sing" xfId="3248" xr:uid="{00000000-0005-0000-0000-0000B3680000}"/>
    <cellStyle name="Sing 2" xfId="3249" xr:uid="{00000000-0005-0000-0000-0000B4680000}"/>
    <cellStyle name="Sing 2 2" xfId="10540" xr:uid="{00000000-0005-0000-0000-0000B5680000}"/>
    <cellStyle name="Sing 2 2 2" xfId="20211" xr:uid="{00000000-0005-0000-0000-0000B6680000}"/>
    <cellStyle name="Sing 2 2 3" xfId="16300" xr:uid="{00000000-0005-0000-0000-0000B7680000}"/>
    <cellStyle name="Sing 2 3" xfId="17397" xr:uid="{00000000-0005-0000-0000-0000B8680000}"/>
    <cellStyle name="Sing 2 4" xfId="13000" xr:uid="{00000000-0005-0000-0000-0000B9680000}"/>
    <cellStyle name="Sing 2 5" xfId="10539" xr:uid="{00000000-0005-0000-0000-0000BA680000}"/>
    <cellStyle name="Sing 3" xfId="10541" xr:uid="{00000000-0005-0000-0000-0000BB680000}"/>
    <cellStyle name="Sing 3 2" xfId="20212" xr:uid="{00000000-0005-0000-0000-0000BC680000}"/>
    <cellStyle name="Sing 3 3" xfId="16301" xr:uid="{00000000-0005-0000-0000-0000BD680000}"/>
    <cellStyle name="Sing 4" xfId="10542" xr:uid="{00000000-0005-0000-0000-0000BE680000}"/>
    <cellStyle name="Sing 4 2" xfId="20210" xr:uid="{00000000-0005-0000-0000-0000BF680000}"/>
    <cellStyle name="Sing 4 3" xfId="16299" xr:uid="{00000000-0005-0000-0000-0000C0680000}"/>
    <cellStyle name="Sing 5" xfId="10543" xr:uid="{00000000-0005-0000-0000-0000C1680000}"/>
    <cellStyle name="Sing 5 2" xfId="22938" xr:uid="{00000000-0005-0000-0000-0000C2680000}"/>
    <cellStyle name="Sing 6" xfId="12999" xr:uid="{00000000-0005-0000-0000-0000C3680000}"/>
    <cellStyle name="Sing 7" xfId="10538" xr:uid="{00000000-0005-0000-0000-0000C4680000}"/>
    <cellStyle name="Single Accounting" xfId="3250" xr:uid="{00000000-0005-0000-0000-0000C5680000}"/>
    <cellStyle name="Single Accounting 2" xfId="10545" xr:uid="{00000000-0005-0000-0000-0000C6680000}"/>
    <cellStyle name="Single Accounting 2 2" xfId="20213" xr:uid="{00000000-0005-0000-0000-0000C7680000}"/>
    <cellStyle name="Single Accounting 2 3" xfId="16302" xr:uid="{00000000-0005-0000-0000-0000C8680000}"/>
    <cellStyle name="Single Accounting 3" xfId="13001" xr:uid="{00000000-0005-0000-0000-0000C9680000}"/>
    <cellStyle name="Single Accounting 4" xfId="10544" xr:uid="{00000000-0005-0000-0000-0000CA680000}"/>
    <cellStyle name="single space" xfId="3251" xr:uid="{00000000-0005-0000-0000-0000CB680000}"/>
    <cellStyle name="single space 2" xfId="10547" xr:uid="{00000000-0005-0000-0000-0000CC680000}"/>
    <cellStyle name="single space 2 2" xfId="20215" xr:uid="{00000000-0005-0000-0000-0000CD680000}"/>
    <cellStyle name="single space 2 2 2" xfId="23047" xr:uid="{00000000-0005-0000-0000-0000CE680000}"/>
    <cellStyle name="single space 2 3" xfId="16304" xr:uid="{00000000-0005-0000-0000-0000CF680000}"/>
    <cellStyle name="single space 2 4" xfId="20876" xr:uid="{00000000-0005-0000-0000-0000D0680000}"/>
    <cellStyle name="single space 3" xfId="10548" xr:uid="{00000000-0005-0000-0000-0000D1680000}"/>
    <cellStyle name="single space 3 2" xfId="20214" xr:uid="{00000000-0005-0000-0000-0000D2680000}"/>
    <cellStyle name="single space 3 3" xfId="16303" xr:uid="{00000000-0005-0000-0000-0000D3680000}"/>
    <cellStyle name="single space 4" xfId="10549" xr:uid="{00000000-0005-0000-0000-0000D4680000}"/>
    <cellStyle name="single space 4 2" xfId="22939" xr:uid="{00000000-0005-0000-0000-0000D5680000}"/>
    <cellStyle name="single space 5" xfId="13002" xr:uid="{00000000-0005-0000-0000-0000D6680000}"/>
    <cellStyle name="single space 5 2" xfId="23239" xr:uid="{00000000-0005-0000-0000-0000D7680000}"/>
    <cellStyle name="single space 6" xfId="10546" xr:uid="{00000000-0005-0000-0000-0000D8680000}"/>
    <cellStyle name="Small font" xfId="3252" xr:uid="{00000000-0005-0000-0000-0000D9680000}"/>
    <cellStyle name="Small font 2" xfId="10551" xr:uid="{00000000-0005-0000-0000-0000DA680000}"/>
    <cellStyle name="Small font 2 2" xfId="20216" xr:uid="{00000000-0005-0000-0000-0000DB680000}"/>
    <cellStyle name="Small font 2 3" xfId="16305" xr:uid="{00000000-0005-0000-0000-0000DC680000}"/>
    <cellStyle name="Small font 3" xfId="13003" xr:uid="{00000000-0005-0000-0000-0000DD680000}"/>
    <cellStyle name="Small font 4" xfId="10550" xr:uid="{00000000-0005-0000-0000-0000DE680000}"/>
    <cellStyle name="Small Number" xfId="3253" xr:uid="{00000000-0005-0000-0000-0000DF680000}"/>
    <cellStyle name="Small Number 2" xfId="10553" xr:uid="{00000000-0005-0000-0000-0000E0680000}"/>
    <cellStyle name="Small Number 2 2" xfId="20217" xr:uid="{00000000-0005-0000-0000-0000E1680000}"/>
    <cellStyle name="Small Number 2 3" xfId="16306" xr:uid="{00000000-0005-0000-0000-0000E2680000}"/>
    <cellStyle name="Small Number 3" xfId="13004" xr:uid="{00000000-0005-0000-0000-0000E3680000}"/>
    <cellStyle name="Small Number 4" xfId="10552" xr:uid="{00000000-0005-0000-0000-0000E4680000}"/>
    <cellStyle name="Small Percentage" xfId="3254" xr:uid="{00000000-0005-0000-0000-0000E5680000}"/>
    <cellStyle name="Small Percentage 2" xfId="10555" xr:uid="{00000000-0005-0000-0000-0000E6680000}"/>
    <cellStyle name="Small Percentage 2 2" xfId="20218" xr:uid="{00000000-0005-0000-0000-0000E7680000}"/>
    <cellStyle name="Small Percentage 2 3" xfId="16307" xr:uid="{00000000-0005-0000-0000-0000E8680000}"/>
    <cellStyle name="Small Percentage 3" xfId="13005" xr:uid="{00000000-0005-0000-0000-0000E9680000}"/>
    <cellStyle name="Small Percentage 4" xfId="10554" xr:uid="{00000000-0005-0000-0000-0000EA680000}"/>
    <cellStyle name="SN" xfId="3255" xr:uid="{00000000-0005-0000-0000-0000EB680000}"/>
    <cellStyle name="SN 2" xfId="3256" xr:uid="{00000000-0005-0000-0000-0000EC680000}"/>
    <cellStyle name="SN 2 2" xfId="10558" xr:uid="{00000000-0005-0000-0000-0000ED680000}"/>
    <cellStyle name="SN 2 2 2" xfId="20220" xr:uid="{00000000-0005-0000-0000-0000EE680000}"/>
    <cellStyle name="SN 2 2 3" xfId="16309" xr:uid="{00000000-0005-0000-0000-0000EF680000}"/>
    <cellStyle name="SN 2 3" xfId="17398" xr:uid="{00000000-0005-0000-0000-0000F0680000}"/>
    <cellStyle name="SN 2 4" xfId="13007" xr:uid="{00000000-0005-0000-0000-0000F1680000}"/>
    <cellStyle name="SN 2 5" xfId="10557" xr:uid="{00000000-0005-0000-0000-0000F2680000}"/>
    <cellStyle name="SN 3" xfId="10559" xr:uid="{00000000-0005-0000-0000-0000F3680000}"/>
    <cellStyle name="SN 3 2" xfId="20221" xr:uid="{00000000-0005-0000-0000-0000F4680000}"/>
    <cellStyle name="SN 3 3" xfId="16310" xr:uid="{00000000-0005-0000-0000-0000F5680000}"/>
    <cellStyle name="SN 4" xfId="10560" xr:uid="{00000000-0005-0000-0000-0000F6680000}"/>
    <cellStyle name="SN 4 2" xfId="20219" xr:uid="{00000000-0005-0000-0000-0000F7680000}"/>
    <cellStyle name="SN 4 3" xfId="16308" xr:uid="{00000000-0005-0000-0000-0000F8680000}"/>
    <cellStyle name="SN 5" xfId="10561" xr:uid="{00000000-0005-0000-0000-0000F9680000}"/>
    <cellStyle name="SN 5 2" xfId="22940" xr:uid="{00000000-0005-0000-0000-0000FA680000}"/>
    <cellStyle name="SN 6" xfId="13006" xr:uid="{00000000-0005-0000-0000-0000FB680000}"/>
    <cellStyle name="SN 7" xfId="10556" xr:uid="{00000000-0005-0000-0000-0000FC680000}"/>
    <cellStyle name="space" xfId="3257" xr:uid="{00000000-0005-0000-0000-0000FD680000}"/>
    <cellStyle name="space 2" xfId="3258" xr:uid="{00000000-0005-0000-0000-0000FE680000}"/>
    <cellStyle name="space 2 2" xfId="20222" xr:uid="{00000000-0005-0000-0000-0000FF680000}"/>
    <cellStyle name="space 2 3" xfId="16311" xr:uid="{00000000-0005-0000-0000-000000690000}"/>
    <cellStyle name="space 2 4" xfId="10563" xr:uid="{00000000-0005-0000-0000-000001690000}"/>
    <cellStyle name="space 3" xfId="10564" xr:uid="{00000000-0005-0000-0000-000002690000}"/>
    <cellStyle name="space 3 2" xfId="17399" xr:uid="{00000000-0005-0000-0000-000003690000}"/>
    <cellStyle name="space 3 3" xfId="22941" xr:uid="{00000000-0005-0000-0000-000004690000}"/>
    <cellStyle name="space 4" xfId="13008" xr:uid="{00000000-0005-0000-0000-000005690000}"/>
    <cellStyle name="space 5" xfId="10562" xr:uid="{00000000-0005-0000-0000-000006690000}"/>
    <cellStyle name="Space3" xfId="3259" xr:uid="{00000000-0005-0000-0000-000007690000}"/>
    <cellStyle name="Space3 2" xfId="3260" xr:uid="{00000000-0005-0000-0000-000008690000}"/>
    <cellStyle name="Space3 2 2" xfId="20223" xr:uid="{00000000-0005-0000-0000-000009690000}"/>
    <cellStyle name="Space3 2 3" xfId="16312" xr:uid="{00000000-0005-0000-0000-00000A690000}"/>
    <cellStyle name="Space3 2 4" xfId="10566" xr:uid="{00000000-0005-0000-0000-00000B690000}"/>
    <cellStyle name="Space3 3" xfId="10567" xr:uid="{00000000-0005-0000-0000-00000C690000}"/>
    <cellStyle name="Space3 3 2" xfId="17400" xr:uid="{00000000-0005-0000-0000-00000D690000}"/>
    <cellStyle name="Space3 3 3" xfId="22942" xr:uid="{00000000-0005-0000-0000-00000E690000}"/>
    <cellStyle name="Space3 4" xfId="13009" xr:uid="{00000000-0005-0000-0000-00000F690000}"/>
    <cellStyle name="Space3 5" xfId="10565" xr:uid="{00000000-0005-0000-0000-000010690000}"/>
    <cellStyle name="srh" xfId="20721" xr:uid="{00000000-0005-0000-0000-000011690000}"/>
    <cellStyle name="srh 2" xfId="23000" xr:uid="{00000000-0005-0000-0000-000012690000}"/>
    <cellStyle name="srh 2 2" xfId="24594" xr:uid="{00000000-0005-0000-0000-000013690000}"/>
    <cellStyle name="srh 3" xfId="26189" xr:uid="{00000000-0005-0000-0000-000014690000}"/>
    <cellStyle name="srh 4" xfId="26197" xr:uid="{00000000-0005-0000-0000-000015690000}"/>
    <cellStyle name="Standaard_Blad1" xfId="3261" xr:uid="{00000000-0005-0000-0000-000016690000}"/>
    <cellStyle name="Standard" xfId="3262" xr:uid="{00000000-0005-0000-0000-000017690000}"/>
    <cellStyle name="Standard 2" xfId="10569" xr:uid="{00000000-0005-0000-0000-000018690000}"/>
    <cellStyle name="Standard 2 2" xfId="20224" xr:uid="{00000000-0005-0000-0000-000019690000}"/>
    <cellStyle name="Standard 2 3" xfId="16313" xr:uid="{00000000-0005-0000-0000-00001A690000}"/>
    <cellStyle name="Standard 3" xfId="13010" xr:uid="{00000000-0005-0000-0000-00001B690000}"/>
    <cellStyle name="Standard 4" xfId="10568" xr:uid="{00000000-0005-0000-0000-00001C690000}"/>
    <cellStyle name="std" xfId="3263" xr:uid="{00000000-0005-0000-0000-00001D690000}"/>
    <cellStyle name="std 2" xfId="10571" xr:uid="{00000000-0005-0000-0000-00001E690000}"/>
    <cellStyle name="std 2 2" xfId="20225" xr:uid="{00000000-0005-0000-0000-00001F690000}"/>
    <cellStyle name="std 2 3" xfId="16314" xr:uid="{00000000-0005-0000-0000-000020690000}"/>
    <cellStyle name="std 3" xfId="13011" xr:uid="{00000000-0005-0000-0000-000021690000}"/>
    <cellStyle name="std 4" xfId="10570" xr:uid="{00000000-0005-0000-0000-000022690000}"/>
    <cellStyle name="Stock Comma" xfId="3264" xr:uid="{00000000-0005-0000-0000-000023690000}"/>
    <cellStyle name="Stock Comma 2" xfId="10573" xr:uid="{00000000-0005-0000-0000-000024690000}"/>
    <cellStyle name="Stock Comma 2 2" xfId="20226" xr:uid="{00000000-0005-0000-0000-000025690000}"/>
    <cellStyle name="Stock Comma 2 3" xfId="16315" xr:uid="{00000000-0005-0000-0000-000026690000}"/>
    <cellStyle name="Stock Comma 2 4" xfId="20877" xr:uid="{00000000-0005-0000-0000-000027690000}"/>
    <cellStyle name="Stock Comma 3" xfId="17401" xr:uid="{00000000-0005-0000-0000-000028690000}"/>
    <cellStyle name="Stock Comma 4" xfId="13012" xr:uid="{00000000-0005-0000-0000-000029690000}"/>
    <cellStyle name="Stock Comma 5" xfId="10572" xr:uid="{00000000-0005-0000-0000-00002A690000}"/>
    <cellStyle name="Stock Price" xfId="3265" xr:uid="{00000000-0005-0000-0000-00002B690000}"/>
    <cellStyle name="Stock Price 2" xfId="10575" xr:uid="{00000000-0005-0000-0000-00002C690000}"/>
    <cellStyle name="Stock Price 2 2" xfId="20227" xr:uid="{00000000-0005-0000-0000-00002D690000}"/>
    <cellStyle name="Stock Price 2 3" xfId="16316" xr:uid="{00000000-0005-0000-0000-00002E690000}"/>
    <cellStyle name="Stock Price 3" xfId="13013" xr:uid="{00000000-0005-0000-0000-00002F690000}"/>
    <cellStyle name="Stock Price 4" xfId="10574" xr:uid="{00000000-0005-0000-0000-000030690000}"/>
    <cellStyle name="Style D green" xfId="3266" xr:uid="{00000000-0005-0000-0000-000031690000}"/>
    <cellStyle name="Style D green 2" xfId="10577" xr:uid="{00000000-0005-0000-0000-000032690000}"/>
    <cellStyle name="Style D green 2 2" xfId="20228" xr:uid="{00000000-0005-0000-0000-000033690000}"/>
    <cellStyle name="Style D green 2 3" xfId="16317" xr:uid="{00000000-0005-0000-0000-000034690000}"/>
    <cellStyle name="Style D green 3" xfId="13014" xr:uid="{00000000-0005-0000-0000-000035690000}"/>
    <cellStyle name="Style D green 4" xfId="10576" xr:uid="{00000000-0005-0000-0000-000036690000}"/>
    <cellStyle name="Style E" xfId="3267" xr:uid="{00000000-0005-0000-0000-000037690000}"/>
    <cellStyle name="Style E 2" xfId="10579" xr:uid="{00000000-0005-0000-0000-000038690000}"/>
    <cellStyle name="Style E 2 2" xfId="20229" xr:uid="{00000000-0005-0000-0000-000039690000}"/>
    <cellStyle name="Style E 2 3" xfId="16318" xr:uid="{00000000-0005-0000-0000-00003A690000}"/>
    <cellStyle name="Style E 3" xfId="13015" xr:uid="{00000000-0005-0000-0000-00003B690000}"/>
    <cellStyle name="Style E 4" xfId="10578" xr:uid="{00000000-0005-0000-0000-00003C690000}"/>
    <cellStyle name="Style H" xfId="3268" xr:uid="{00000000-0005-0000-0000-00003D690000}"/>
    <cellStyle name="Style H 2" xfId="10581" xr:uid="{00000000-0005-0000-0000-00003E690000}"/>
    <cellStyle name="Style H 2 2" xfId="20230" xr:uid="{00000000-0005-0000-0000-00003F690000}"/>
    <cellStyle name="Style H 2 3" xfId="16319" xr:uid="{00000000-0005-0000-0000-000040690000}"/>
    <cellStyle name="Style H 3" xfId="13016" xr:uid="{00000000-0005-0000-0000-000041690000}"/>
    <cellStyle name="Style H 4" xfId="10580" xr:uid="{00000000-0005-0000-0000-000042690000}"/>
    <cellStyle name="Sub total" xfId="3269" xr:uid="{00000000-0005-0000-0000-000043690000}"/>
    <cellStyle name="Sub total 2" xfId="10583" xr:uid="{00000000-0005-0000-0000-000044690000}"/>
    <cellStyle name="Sub total 2 2" xfId="20231" xr:uid="{00000000-0005-0000-0000-000045690000}"/>
    <cellStyle name="Sub total 2 3" xfId="16320" xr:uid="{00000000-0005-0000-0000-000046690000}"/>
    <cellStyle name="Sub total 3" xfId="13017" xr:uid="{00000000-0005-0000-0000-000047690000}"/>
    <cellStyle name="Sub total 4" xfId="10582" xr:uid="{00000000-0005-0000-0000-000048690000}"/>
    <cellStyle name="SubScript" xfId="3270" xr:uid="{00000000-0005-0000-0000-000049690000}"/>
    <cellStyle name="SubScript 2" xfId="10585" xr:uid="{00000000-0005-0000-0000-00004A690000}"/>
    <cellStyle name="SubScript 2 2" xfId="20232" xr:uid="{00000000-0005-0000-0000-00004B690000}"/>
    <cellStyle name="SubScript 2 3" xfId="16321" xr:uid="{00000000-0005-0000-0000-00004C690000}"/>
    <cellStyle name="SubScript 3" xfId="13018" xr:uid="{00000000-0005-0000-0000-00004D690000}"/>
    <cellStyle name="SubScript 4" xfId="10584" xr:uid="{00000000-0005-0000-0000-00004E690000}"/>
    <cellStyle name="Subtitle" xfId="3271" xr:uid="{00000000-0005-0000-0000-00004F690000}"/>
    <cellStyle name="Subtitle 2" xfId="10587" xr:uid="{00000000-0005-0000-0000-000050690000}"/>
    <cellStyle name="Subtitle 2 2" xfId="20233" xr:uid="{00000000-0005-0000-0000-000051690000}"/>
    <cellStyle name="Subtitle 2 3" xfId="16322" xr:uid="{00000000-0005-0000-0000-000052690000}"/>
    <cellStyle name="Subtitle 3" xfId="13019" xr:uid="{00000000-0005-0000-0000-000053690000}"/>
    <cellStyle name="Subtitle 4" xfId="10586" xr:uid="{00000000-0005-0000-0000-000054690000}"/>
    <cellStyle name="Sum" xfId="3272" xr:uid="{00000000-0005-0000-0000-000055690000}"/>
    <cellStyle name="Sum 2" xfId="10589" xr:uid="{00000000-0005-0000-0000-000056690000}"/>
    <cellStyle name="Sum 2 2" xfId="20234" xr:uid="{00000000-0005-0000-0000-000057690000}"/>
    <cellStyle name="Sum 2 3" xfId="16323" xr:uid="{00000000-0005-0000-0000-000058690000}"/>
    <cellStyle name="Sum 3" xfId="13020" xr:uid="{00000000-0005-0000-0000-000059690000}"/>
    <cellStyle name="Sum 4" xfId="10588" xr:uid="{00000000-0005-0000-0000-00005A690000}"/>
    <cellStyle name="SuperScript" xfId="3273" xr:uid="{00000000-0005-0000-0000-00005B690000}"/>
    <cellStyle name="SuperScript 2" xfId="10591" xr:uid="{00000000-0005-0000-0000-00005C690000}"/>
    <cellStyle name="SuperScript 2 2" xfId="20235" xr:uid="{00000000-0005-0000-0000-00005D690000}"/>
    <cellStyle name="SuperScript 2 3" xfId="16324" xr:uid="{00000000-0005-0000-0000-00005E690000}"/>
    <cellStyle name="SuperScript 3" xfId="13021" xr:uid="{00000000-0005-0000-0000-00005F690000}"/>
    <cellStyle name="SuperScript 4" xfId="10590" xr:uid="{00000000-0005-0000-0000-000060690000}"/>
    <cellStyle name="SymbolBlue" xfId="3274" xr:uid="{00000000-0005-0000-0000-000061690000}"/>
    <cellStyle name="SymbolBlue 2" xfId="10593" xr:uid="{00000000-0005-0000-0000-000062690000}"/>
    <cellStyle name="SymbolBlue 2 2" xfId="20236" xr:uid="{00000000-0005-0000-0000-000063690000}"/>
    <cellStyle name="SymbolBlue 2 3" xfId="16325" xr:uid="{00000000-0005-0000-0000-000064690000}"/>
    <cellStyle name="SymbolBlue 3" xfId="13022" xr:uid="{00000000-0005-0000-0000-000065690000}"/>
    <cellStyle name="SymbolBlue 4" xfId="10592" xr:uid="{00000000-0005-0000-0000-000066690000}"/>
    <cellStyle name="Table Col Head" xfId="3275" xr:uid="{00000000-0005-0000-0000-000067690000}"/>
    <cellStyle name="Table Col Head 2" xfId="10595" xr:uid="{00000000-0005-0000-0000-000068690000}"/>
    <cellStyle name="Table Col Head 2 2" xfId="20237" xr:uid="{00000000-0005-0000-0000-000069690000}"/>
    <cellStyle name="Table Col Head 2 3" xfId="16326" xr:uid="{00000000-0005-0000-0000-00006A690000}"/>
    <cellStyle name="Table Col Head 3" xfId="13023" xr:uid="{00000000-0005-0000-0000-00006B690000}"/>
    <cellStyle name="Table Col Head 4" xfId="10594" xr:uid="{00000000-0005-0000-0000-00006C690000}"/>
    <cellStyle name="Table end" xfId="3276" xr:uid="{00000000-0005-0000-0000-00006D690000}"/>
    <cellStyle name="Table end 2" xfId="10597" xr:uid="{00000000-0005-0000-0000-00006E690000}"/>
    <cellStyle name="Table end 2 2" xfId="20238" xr:uid="{00000000-0005-0000-0000-00006F690000}"/>
    <cellStyle name="Table end 2 3" xfId="16327" xr:uid="{00000000-0005-0000-0000-000070690000}"/>
    <cellStyle name="Table end 3" xfId="13024" xr:uid="{00000000-0005-0000-0000-000071690000}"/>
    <cellStyle name="Table end 4" xfId="10596" xr:uid="{00000000-0005-0000-0000-000072690000}"/>
    <cellStyle name="Table Head" xfId="3277" xr:uid="{00000000-0005-0000-0000-000073690000}"/>
    <cellStyle name="Table Head 2" xfId="10599" xr:uid="{00000000-0005-0000-0000-000074690000}"/>
    <cellStyle name="Table Head 2 2" xfId="20239" xr:uid="{00000000-0005-0000-0000-000075690000}"/>
    <cellStyle name="Table Head 2 3" xfId="16328" xr:uid="{00000000-0005-0000-0000-000076690000}"/>
    <cellStyle name="Table Head 3" xfId="13025" xr:uid="{00000000-0005-0000-0000-000077690000}"/>
    <cellStyle name="Table Head 4" xfId="10598" xr:uid="{00000000-0005-0000-0000-000078690000}"/>
    <cellStyle name="Table Head Aligned" xfId="3278" xr:uid="{00000000-0005-0000-0000-000079690000}"/>
    <cellStyle name="Table Head Aligned 2" xfId="10601" xr:uid="{00000000-0005-0000-0000-00007A690000}"/>
    <cellStyle name="Table Head Aligned 2 2" xfId="20240" xr:uid="{00000000-0005-0000-0000-00007B690000}"/>
    <cellStyle name="Table Head Aligned 2 3" xfId="16329" xr:uid="{00000000-0005-0000-0000-00007C690000}"/>
    <cellStyle name="Table Head Aligned 3" xfId="13026" xr:uid="{00000000-0005-0000-0000-00007D690000}"/>
    <cellStyle name="Table Head Aligned 4" xfId="10600" xr:uid="{00000000-0005-0000-0000-00007E690000}"/>
    <cellStyle name="Table Head Blue" xfId="3279" xr:uid="{00000000-0005-0000-0000-00007F690000}"/>
    <cellStyle name="Table Head Blue 2" xfId="10603" xr:uid="{00000000-0005-0000-0000-000080690000}"/>
    <cellStyle name="Table Head Blue 2 2" xfId="20241" xr:uid="{00000000-0005-0000-0000-000081690000}"/>
    <cellStyle name="Table Head Blue 2 3" xfId="16330" xr:uid="{00000000-0005-0000-0000-000082690000}"/>
    <cellStyle name="Table Head Blue 3" xfId="13027" xr:uid="{00000000-0005-0000-0000-000083690000}"/>
    <cellStyle name="Table Head Blue 4" xfId="10602" xr:uid="{00000000-0005-0000-0000-000084690000}"/>
    <cellStyle name="Table Head Green" xfId="3280" xr:uid="{00000000-0005-0000-0000-000085690000}"/>
    <cellStyle name="Table Head Green 2" xfId="10605" xr:uid="{00000000-0005-0000-0000-000086690000}"/>
    <cellStyle name="Table Head Green 2 2" xfId="20242" xr:uid="{00000000-0005-0000-0000-000087690000}"/>
    <cellStyle name="Table Head Green 2 3" xfId="16331" xr:uid="{00000000-0005-0000-0000-000088690000}"/>
    <cellStyle name="Table Head Green 3" xfId="13028" xr:uid="{00000000-0005-0000-0000-000089690000}"/>
    <cellStyle name="Table Head Green 4" xfId="10604" xr:uid="{00000000-0005-0000-0000-00008A690000}"/>
    <cellStyle name="Table Head_~0009392" xfId="3281" xr:uid="{00000000-0005-0000-0000-00008B690000}"/>
    <cellStyle name="Table Sub Head" xfId="3282" xr:uid="{00000000-0005-0000-0000-00008C690000}"/>
    <cellStyle name="Table Sub Head 2" xfId="10607" xr:uid="{00000000-0005-0000-0000-00008D690000}"/>
    <cellStyle name="Table Sub Head 2 2" xfId="20243" xr:uid="{00000000-0005-0000-0000-00008E690000}"/>
    <cellStyle name="Table Sub Head 2 3" xfId="16332" xr:uid="{00000000-0005-0000-0000-00008F690000}"/>
    <cellStyle name="Table Sub Head 3" xfId="13029" xr:uid="{00000000-0005-0000-0000-000090690000}"/>
    <cellStyle name="Table Sub Head 4" xfId="10606" xr:uid="{00000000-0005-0000-0000-000091690000}"/>
    <cellStyle name="Table Text" xfId="3283" xr:uid="{00000000-0005-0000-0000-000092690000}"/>
    <cellStyle name="Table Text 2" xfId="3284" xr:uid="{00000000-0005-0000-0000-000093690000}"/>
    <cellStyle name="Table Text 2 2" xfId="10610" xr:uid="{00000000-0005-0000-0000-000094690000}"/>
    <cellStyle name="Table Text 2 2 2" xfId="20245" xr:uid="{00000000-0005-0000-0000-000095690000}"/>
    <cellStyle name="Table Text 2 2 3" xfId="16334" xr:uid="{00000000-0005-0000-0000-000096690000}"/>
    <cellStyle name="Table Text 2 3" xfId="17402" xr:uid="{00000000-0005-0000-0000-000097690000}"/>
    <cellStyle name="Table Text 2 4" xfId="13031" xr:uid="{00000000-0005-0000-0000-000098690000}"/>
    <cellStyle name="Table Text 2 5" xfId="10609" xr:uid="{00000000-0005-0000-0000-000099690000}"/>
    <cellStyle name="Table Text 3" xfId="10611" xr:uid="{00000000-0005-0000-0000-00009A690000}"/>
    <cellStyle name="Table Text 3 2" xfId="20246" xr:uid="{00000000-0005-0000-0000-00009B690000}"/>
    <cellStyle name="Table Text 3 3" xfId="16335" xr:uid="{00000000-0005-0000-0000-00009C690000}"/>
    <cellStyle name="Table Text 4" xfId="10612" xr:uid="{00000000-0005-0000-0000-00009D690000}"/>
    <cellStyle name="Table Text 4 2" xfId="20244" xr:uid="{00000000-0005-0000-0000-00009E690000}"/>
    <cellStyle name="Table Text 4 3" xfId="16333" xr:uid="{00000000-0005-0000-0000-00009F690000}"/>
    <cellStyle name="Table Text 5" xfId="10613" xr:uid="{00000000-0005-0000-0000-0000A0690000}"/>
    <cellStyle name="Table Text 5 2" xfId="22943" xr:uid="{00000000-0005-0000-0000-0000A1690000}"/>
    <cellStyle name="Table Text 6" xfId="13030" xr:uid="{00000000-0005-0000-0000-0000A2690000}"/>
    <cellStyle name="Table Text 7" xfId="10608" xr:uid="{00000000-0005-0000-0000-0000A3690000}"/>
    <cellStyle name="table text bold" xfId="3285" xr:uid="{00000000-0005-0000-0000-0000A4690000}"/>
    <cellStyle name="table text bold 2" xfId="10615" xr:uid="{00000000-0005-0000-0000-0000A5690000}"/>
    <cellStyle name="table text bold 2 2" xfId="20247" xr:uid="{00000000-0005-0000-0000-0000A6690000}"/>
    <cellStyle name="table text bold 2 3" xfId="16336" xr:uid="{00000000-0005-0000-0000-0000A7690000}"/>
    <cellStyle name="table text bold 3" xfId="13032" xr:uid="{00000000-0005-0000-0000-0000A8690000}"/>
    <cellStyle name="table text bold 4" xfId="10614" xr:uid="{00000000-0005-0000-0000-0000A9690000}"/>
    <cellStyle name="table text bold green" xfId="3286" xr:uid="{00000000-0005-0000-0000-0000AA690000}"/>
    <cellStyle name="table text bold green 2" xfId="3287" xr:uid="{00000000-0005-0000-0000-0000AB690000}"/>
    <cellStyle name="table text bold green 2 2" xfId="10618" xr:uid="{00000000-0005-0000-0000-0000AC690000}"/>
    <cellStyle name="table text bold green 2 2 2" xfId="20249" xr:uid="{00000000-0005-0000-0000-0000AD690000}"/>
    <cellStyle name="table text bold green 2 2 3" xfId="16338" xr:uid="{00000000-0005-0000-0000-0000AE690000}"/>
    <cellStyle name="table text bold green 2 3" xfId="13034" xr:uid="{00000000-0005-0000-0000-0000AF690000}"/>
    <cellStyle name="table text bold green 2 4" xfId="10617" xr:uid="{00000000-0005-0000-0000-0000B0690000}"/>
    <cellStyle name="table text bold green 3" xfId="10619" xr:uid="{00000000-0005-0000-0000-0000B1690000}"/>
    <cellStyle name="table text bold green 3 2" xfId="20248" xr:uid="{00000000-0005-0000-0000-0000B2690000}"/>
    <cellStyle name="table text bold green 3 3" xfId="16337" xr:uid="{00000000-0005-0000-0000-0000B3690000}"/>
    <cellStyle name="table text bold green 4" xfId="10620" xr:uid="{00000000-0005-0000-0000-0000B4690000}"/>
    <cellStyle name="table text bold green 4 2" xfId="22944" xr:uid="{00000000-0005-0000-0000-0000B5690000}"/>
    <cellStyle name="table text bold green 5" xfId="13033" xr:uid="{00000000-0005-0000-0000-0000B6690000}"/>
    <cellStyle name="table text bold green 6" xfId="10616" xr:uid="{00000000-0005-0000-0000-0000B7690000}"/>
    <cellStyle name="table text light" xfId="3288" xr:uid="{00000000-0005-0000-0000-0000B8690000}"/>
    <cellStyle name="table text light 2" xfId="10622" xr:uid="{00000000-0005-0000-0000-0000B9690000}"/>
    <cellStyle name="table text light 2 2" xfId="20250" xr:uid="{00000000-0005-0000-0000-0000BA690000}"/>
    <cellStyle name="table text light 2 3" xfId="16339" xr:uid="{00000000-0005-0000-0000-0000BB690000}"/>
    <cellStyle name="table text light 3" xfId="13035" xr:uid="{00000000-0005-0000-0000-0000BC690000}"/>
    <cellStyle name="table text light 4" xfId="10621" xr:uid="{00000000-0005-0000-0000-0000BD690000}"/>
    <cellStyle name="Table Text_101105 ITV Model Joint Forecasts" xfId="3289" xr:uid="{00000000-0005-0000-0000-0000BE690000}"/>
    <cellStyle name="Table Title" xfId="3290" xr:uid="{00000000-0005-0000-0000-0000BF690000}"/>
    <cellStyle name="Table Title 2" xfId="10624" xr:uid="{00000000-0005-0000-0000-0000C0690000}"/>
    <cellStyle name="Table Title 2 2" xfId="20251" xr:uid="{00000000-0005-0000-0000-0000C1690000}"/>
    <cellStyle name="Table Title 2 3" xfId="16340" xr:uid="{00000000-0005-0000-0000-0000C2690000}"/>
    <cellStyle name="Table Title 3" xfId="13036" xr:uid="{00000000-0005-0000-0000-0000C3690000}"/>
    <cellStyle name="Table Title 4" xfId="10623" xr:uid="{00000000-0005-0000-0000-0000C4690000}"/>
    <cellStyle name="Table Units" xfId="3291" xr:uid="{00000000-0005-0000-0000-0000C5690000}"/>
    <cellStyle name="Table Units 2" xfId="10626" xr:uid="{00000000-0005-0000-0000-0000C6690000}"/>
    <cellStyle name="Table Units 2 2" xfId="20252" xr:uid="{00000000-0005-0000-0000-0000C7690000}"/>
    <cellStyle name="Table Units 2 3" xfId="16341" xr:uid="{00000000-0005-0000-0000-0000C8690000}"/>
    <cellStyle name="Table Units 3" xfId="13037" xr:uid="{00000000-0005-0000-0000-0000C9690000}"/>
    <cellStyle name="Table Units 4" xfId="10625" xr:uid="{00000000-0005-0000-0000-0000CA690000}"/>
    <cellStyle name="Table_Header" xfId="3292" xr:uid="{00000000-0005-0000-0000-0000CB690000}"/>
    <cellStyle name="Test" xfId="3293" xr:uid="{00000000-0005-0000-0000-0000CC690000}"/>
    <cellStyle name="Test 2" xfId="3294" xr:uid="{00000000-0005-0000-0000-0000CD690000}"/>
    <cellStyle name="Test 2 2" xfId="20253" xr:uid="{00000000-0005-0000-0000-0000CE690000}"/>
    <cellStyle name="Test 2 3" xfId="16342" xr:uid="{00000000-0005-0000-0000-0000CF690000}"/>
    <cellStyle name="Test 2 4" xfId="10628" xr:uid="{00000000-0005-0000-0000-0000D0690000}"/>
    <cellStyle name="Test 3" xfId="10629" xr:uid="{00000000-0005-0000-0000-0000D1690000}"/>
    <cellStyle name="Test 3 2" xfId="22945" xr:uid="{00000000-0005-0000-0000-0000D2690000}"/>
    <cellStyle name="Test 4" xfId="13038" xr:uid="{00000000-0005-0000-0000-0000D3690000}"/>
    <cellStyle name="Test 5" xfId="10627" xr:uid="{00000000-0005-0000-0000-0000D4690000}"/>
    <cellStyle name="Text 1" xfId="3295" xr:uid="{00000000-0005-0000-0000-0000D5690000}"/>
    <cellStyle name="Text 1 2" xfId="3296" xr:uid="{00000000-0005-0000-0000-0000D6690000}"/>
    <cellStyle name="Text 1 2 2" xfId="10632" xr:uid="{00000000-0005-0000-0000-0000D7690000}"/>
    <cellStyle name="Text 1 2 2 2" xfId="20255" xr:uid="{00000000-0005-0000-0000-0000D8690000}"/>
    <cellStyle name="Text 1 2 2 3" xfId="16344" xr:uid="{00000000-0005-0000-0000-0000D9690000}"/>
    <cellStyle name="Text 1 2 3" xfId="17403" xr:uid="{00000000-0005-0000-0000-0000DA690000}"/>
    <cellStyle name="Text 1 2 4" xfId="13040" xr:uid="{00000000-0005-0000-0000-0000DB690000}"/>
    <cellStyle name="Text 1 2 5" xfId="10631" xr:uid="{00000000-0005-0000-0000-0000DC690000}"/>
    <cellStyle name="Text 1 3" xfId="10633" xr:uid="{00000000-0005-0000-0000-0000DD690000}"/>
    <cellStyle name="Text 1 3 2" xfId="20256" xr:uid="{00000000-0005-0000-0000-0000DE690000}"/>
    <cellStyle name="Text 1 3 3" xfId="16345" xr:uid="{00000000-0005-0000-0000-0000DF690000}"/>
    <cellStyle name="Text 1 4" xfId="10634" xr:uid="{00000000-0005-0000-0000-0000E0690000}"/>
    <cellStyle name="Text 1 4 2" xfId="20254" xr:uid="{00000000-0005-0000-0000-0000E1690000}"/>
    <cellStyle name="Text 1 4 3" xfId="16343" xr:uid="{00000000-0005-0000-0000-0000E2690000}"/>
    <cellStyle name="Text 1 5" xfId="10635" xr:uid="{00000000-0005-0000-0000-0000E3690000}"/>
    <cellStyle name="Text 1 5 2" xfId="22946" xr:uid="{00000000-0005-0000-0000-0000E4690000}"/>
    <cellStyle name="Text 1 6" xfId="13039" xr:uid="{00000000-0005-0000-0000-0000E5690000}"/>
    <cellStyle name="Text 1 7" xfId="10630" xr:uid="{00000000-0005-0000-0000-0000E6690000}"/>
    <cellStyle name="Text Head 1" xfId="3297" xr:uid="{00000000-0005-0000-0000-0000E7690000}"/>
    <cellStyle name="Text Head 1 2" xfId="3298" xr:uid="{00000000-0005-0000-0000-0000E8690000}"/>
    <cellStyle name="Text Head 1 2 2" xfId="10638" xr:uid="{00000000-0005-0000-0000-0000E9690000}"/>
    <cellStyle name="Text Head 1 2 2 2" xfId="20258" xr:uid="{00000000-0005-0000-0000-0000EA690000}"/>
    <cellStyle name="Text Head 1 2 2 3" xfId="16347" xr:uid="{00000000-0005-0000-0000-0000EB690000}"/>
    <cellStyle name="Text Head 1 2 3" xfId="17404" xr:uid="{00000000-0005-0000-0000-0000EC690000}"/>
    <cellStyle name="Text Head 1 2 4" xfId="13042" xr:uid="{00000000-0005-0000-0000-0000ED690000}"/>
    <cellStyle name="Text Head 1 2 5" xfId="10637" xr:uid="{00000000-0005-0000-0000-0000EE690000}"/>
    <cellStyle name="Text Head 1 3" xfId="10639" xr:uid="{00000000-0005-0000-0000-0000EF690000}"/>
    <cellStyle name="Text Head 1 3 2" xfId="20259" xr:uid="{00000000-0005-0000-0000-0000F0690000}"/>
    <cellStyle name="Text Head 1 3 3" xfId="16348" xr:uid="{00000000-0005-0000-0000-0000F1690000}"/>
    <cellStyle name="Text Head 1 4" xfId="10640" xr:uid="{00000000-0005-0000-0000-0000F2690000}"/>
    <cellStyle name="Text Head 1 4 2" xfId="20257" xr:uid="{00000000-0005-0000-0000-0000F3690000}"/>
    <cellStyle name="Text Head 1 4 3" xfId="16346" xr:uid="{00000000-0005-0000-0000-0000F4690000}"/>
    <cellStyle name="Text Head 1 5" xfId="10641" xr:uid="{00000000-0005-0000-0000-0000F5690000}"/>
    <cellStyle name="Text Head 1 5 2" xfId="22947" xr:uid="{00000000-0005-0000-0000-0000F6690000}"/>
    <cellStyle name="Text Head 1 6" xfId="13041" xr:uid="{00000000-0005-0000-0000-0000F7690000}"/>
    <cellStyle name="Text Head 1 7" xfId="10636" xr:uid="{00000000-0005-0000-0000-0000F8690000}"/>
    <cellStyle name="TextBold" xfId="3299" xr:uid="{00000000-0005-0000-0000-0000F9690000}"/>
    <cellStyle name="TextBold 2" xfId="10643" xr:uid="{00000000-0005-0000-0000-0000FA690000}"/>
    <cellStyle name="TextBold 2 2" xfId="20260" xr:uid="{00000000-0005-0000-0000-0000FB690000}"/>
    <cellStyle name="TextBold 2 3" xfId="16349" xr:uid="{00000000-0005-0000-0000-0000FC690000}"/>
    <cellStyle name="TextBold 3" xfId="13043" xr:uid="{00000000-0005-0000-0000-0000FD690000}"/>
    <cellStyle name="TextBold 4" xfId="10642" xr:uid="{00000000-0005-0000-0000-0000FE690000}"/>
    <cellStyle name="TextItalic" xfId="3300" xr:uid="{00000000-0005-0000-0000-0000FF690000}"/>
    <cellStyle name="TextItalic 2" xfId="10645" xr:uid="{00000000-0005-0000-0000-0000006A0000}"/>
    <cellStyle name="TextItalic 2 2" xfId="20261" xr:uid="{00000000-0005-0000-0000-0000016A0000}"/>
    <cellStyle name="TextItalic 2 3" xfId="16350" xr:uid="{00000000-0005-0000-0000-0000026A0000}"/>
    <cellStyle name="TextItalic 3" xfId="13044" xr:uid="{00000000-0005-0000-0000-0000036A0000}"/>
    <cellStyle name="TextItalic 4" xfId="10644" xr:uid="{00000000-0005-0000-0000-0000046A0000}"/>
    <cellStyle name="TextNormal" xfId="3301" xr:uid="{00000000-0005-0000-0000-0000056A0000}"/>
    <cellStyle name="TextNormal 2" xfId="3302" xr:uid="{00000000-0005-0000-0000-0000066A0000}"/>
    <cellStyle name="TextNormal 2 2" xfId="10648" xr:uid="{00000000-0005-0000-0000-0000076A0000}"/>
    <cellStyle name="TextNormal 2 2 2" xfId="20263" xr:uid="{00000000-0005-0000-0000-0000086A0000}"/>
    <cellStyle name="TextNormal 2 2 3" xfId="16352" xr:uid="{00000000-0005-0000-0000-0000096A0000}"/>
    <cellStyle name="TextNormal 2 3" xfId="13046" xr:uid="{00000000-0005-0000-0000-00000A6A0000}"/>
    <cellStyle name="TextNormal 2 4" xfId="10647" xr:uid="{00000000-0005-0000-0000-00000B6A0000}"/>
    <cellStyle name="TextNormal 3" xfId="10649" xr:uid="{00000000-0005-0000-0000-00000C6A0000}"/>
    <cellStyle name="TextNormal 3 2" xfId="20262" xr:uid="{00000000-0005-0000-0000-00000D6A0000}"/>
    <cellStyle name="TextNormal 3 3" xfId="16351" xr:uid="{00000000-0005-0000-0000-00000E6A0000}"/>
    <cellStyle name="TextNormal 4" xfId="13045" xr:uid="{00000000-0005-0000-0000-00000F6A0000}"/>
    <cellStyle name="TextNormal 5" xfId="10646" xr:uid="{00000000-0005-0000-0000-0000106A0000}"/>
    <cellStyle name="Texto de advertencia 2" xfId="3304" xr:uid="{00000000-0005-0000-0000-0000116A0000}"/>
    <cellStyle name="Texto de advertencia 2 2" xfId="10652" xr:uid="{00000000-0005-0000-0000-0000126A0000}"/>
    <cellStyle name="Texto de advertencia 2 2 2" xfId="20264" xr:uid="{00000000-0005-0000-0000-0000136A0000}"/>
    <cellStyle name="Texto de advertencia 2 2 2 2" xfId="27074" xr:uid="{00000000-0005-0000-0000-0000146A0000}"/>
    <cellStyle name="Texto de advertencia 2 2 3" xfId="16353" xr:uid="{00000000-0005-0000-0000-0000156A0000}"/>
    <cellStyle name="Texto de advertencia 2 3" xfId="13048" xr:uid="{00000000-0005-0000-0000-0000166A0000}"/>
    <cellStyle name="Texto de advertencia 2 3 2" xfId="24546" xr:uid="{00000000-0005-0000-0000-0000176A0000}"/>
    <cellStyle name="Texto de advertencia 2 4" xfId="27073" xr:uid="{00000000-0005-0000-0000-0000186A0000}"/>
    <cellStyle name="Texto de advertencia 2 5" xfId="27886" xr:uid="{00000000-0005-0000-0000-0000196A0000}"/>
    <cellStyle name="Texto de advertencia 2 6" xfId="10651" xr:uid="{00000000-0005-0000-0000-00001A6A0000}"/>
    <cellStyle name="Texto de advertencia 3" xfId="3305" xr:uid="{00000000-0005-0000-0000-00001B6A0000}"/>
    <cellStyle name="Texto de advertencia 3 2" xfId="10654" xr:uid="{00000000-0005-0000-0000-00001C6A0000}"/>
    <cellStyle name="Texto de advertencia 3 2 2" xfId="20265" xr:uid="{00000000-0005-0000-0000-00001D6A0000}"/>
    <cellStyle name="Texto de advertencia 3 2 2 2" xfId="27076" xr:uid="{00000000-0005-0000-0000-00001E6A0000}"/>
    <cellStyle name="Texto de advertencia 3 2 3" xfId="16354" xr:uid="{00000000-0005-0000-0000-00001F6A0000}"/>
    <cellStyle name="Texto de advertencia 3 3" xfId="13049" xr:uid="{00000000-0005-0000-0000-0000206A0000}"/>
    <cellStyle name="Texto de advertencia 3 3 2" xfId="27075" xr:uid="{00000000-0005-0000-0000-0000216A0000}"/>
    <cellStyle name="Texto de advertencia 3 4" xfId="10653" xr:uid="{00000000-0005-0000-0000-0000226A0000}"/>
    <cellStyle name="Texto de advertencia 4" xfId="3306" xr:uid="{00000000-0005-0000-0000-0000236A0000}"/>
    <cellStyle name="Texto de advertencia 4 2" xfId="10656" xr:uid="{00000000-0005-0000-0000-0000246A0000}"/>
    <cellStyle name="Texto de advertencia 4 2 2" xfId="20266" xr:uid="{00000000-0005-0000-0000-0000256A0000}"/>
    <cellStyle name="Texto de advertencia 4 2 3" xfId="16355" xr:uid="{00000000-0005-0000-0000-0000266A0000}"/>
    <cellStyle name="Texto de advertencia 4 3" xfId="13050" xr:uid="{00000000-0005-0000-0000-0000276A0000}"/>
    <cellStyle name="Texto de advertencia 4 4" xfId="10655" xr:uid="{00000000-0005-0000-0000-0000286A0000}"/>
    <cellStyle name="Texto de advertencia 5" xfId="3303" xr:uid="{00000000-0005-0000-0000-0000296A0000}"/>
    <cellStyle name="Texto de advertencia 5 2" xfId="20267" xr:uid="{00000000-0005-0000-0000-00002A6A0000}"/>
    <cellStyle name="Texto de advertencia 5 3" xfId="16356" xr:uid="{00000000-0005-0000-0000-00002B6A0000}"/>
    <cellStyle name="Texto de advertencia 5 4" xfId="20878" xr:uid="{00000000-0005-0000-0000-00002C6A0000}"/>
    <cellStyle name="Texto de advertencia 5 5" xfId="10657" xr:uid="{00000000-0005-0000-0000-00002D6A0000}"/>
    <cellStyle name="Texto de advertencia 6" xfId="13047" xr:uid="{00000000-0005-0000-0000-00002E6A0000}"/>
    <cellStyle name="Texto de advertencia 6 2" xfId="20879" xr:uid="{00000000-0005-0000-0000-00002F6A0000}"/>
    <cellStyle name="Texto de advertencia 7" xfId="10650" xr:uid="{00000000-0005-0000-0000-0000306A0000}"/>
    <cellStyle name="Texto explicativo 2" xfId="3308" xr:uid="{00000000-0005-0000-0000-0000316A0000}"/>
    <cellStyle name="Texto explicativo 2 2" xfId="10660" xr:uid="{00000000-0005-0000-0000-0000326A0000}"/>
    <cellStyle name="Texto explicativo 2 2 2" xfId="20268" xr:uid="{00000000-0005-0000-0000-0000336A0000}"/>
    <cellStyle name="Texto explicativo 2 2 2 2" xfId="27078" xr:uid="{00000000-0005-0000-0000-0000346A0000}"/>
    <cellStyle name="Texto explicativo 2 2 3" xfId="16357" xr:uid="{00000000-0005-0000-0000-0000356A0000}"/>
    <cellStyle name="Texto explicativo 2 3" xfId="13052" xr:uid="{00000000-0005-0000-0000-0000366A0000}"/>
    <cellStyle name="Texto explicativo 2 3 2" xfId="24547" xr:uid="{00000000-0005-0000-0000-0000376A0000}"/>
    <cellStyle name="Texto explicativo 2 4" xfId="27077" xr:uid="{00000000-0005-0000-0000-0000386A0000}"/>
    <cellStyle name="Texto explicativo 2 5" xfId="27887" xr:uid="{00000000-0005-0000-0000-0000396A0000}"/>
    <cellStyle name="Texto explicativo 2 6" xfId="10659" xr:uid="{00000000-0005-0000-0000-00003A6A0000}"/>
    <cellStyle name="Texto explicativo 3" xfId="3309" xr:uid="{00000000-0005-0000-0000-00003B6A0000}"/>
    <cellStyle name="Texto explicativo 3 2" xfId="10662" xr:uid="{00000000-0005-0000-0000-00003C6A0000}"/>
    <cellStyle name="Texto explicativo 3 2 2" xfId="20269" xr:uid="{00000000-0005-0000-0000-00003D6A0000}"/>
    <cellStyle name="Texto explicativo 3 2 2 2" xfId="27080" xr:uid="{00000000-0005-0000-0000-00003E6A0000}"/>
    <cellStyle name="Texto explicativo 3 2 3" xfId="16358" xr:uid="{00000000-0005-0000-0000-00003F6A0000}"/>
    <cellStyle name="Texto explicativo 3 3" xfId="13053" xr:uid="{00000000-0005-0000-0000-0000406A0000}"/>
    <cellStyle name="Texto explicativo 3 3 2" xfId="27079" xr:uid="{00000000-0005-0000-0000-0000416A0000}"/>
    <cellStyle name="Texto explicativo 3 4" xfId="10661" xr:uid="{00000000-0005-0000-0000-0000426A0000}"/>
    <cellStyle name="Texto explicativo 4" xfId="3310" xr:uid="{00000000-0005-0000-0000-0000436A0000}"/>
    <cellStyle name="Texto explicativo 4 2" xfId="10664" xr:uid="{00000000-0005-0000-0000-0000446A0000}"/>
    <cellStyle name="Texto explicativo 4 2 2" xfId="20270" xr:uid="{00000000-0005-0000-0000-0000456A0000}"/>
    <cellStyle name="Texto explicativo 4 2 3" xfId="16359" xr:uid="{00000000-0005-0000-0000-0000466A0000}"/>
    <cellStyle name="Texto explicativo 4 3" xfId="13054" xr:uid="{00000000-0005-0000-0000-0000476A0000}"/>
    <cellStyle name="Texto explicativo 4 4" xfId="10663" xr:uid="{00000000-0005-0000-0000-0000486A0000}"/>
    <cellStyle name="Texto explicativo 5" xfId="3307" xr:uid="{00000000-0005-0000-0000-0000496A0000}"/>
    <cellStyle name="Texto explicativo 5 2" xfId="20271" xr:uid="{00000000-0005-0000-0000-00004A6A0000}"/>
    <cellStyle name="Texto explicativo 5 3" xfId="16360" xr:uid="{00000000-0005-0000-0000-00004B6A0000}"/>
    <cellStyle name="Texto explicativo 5 4" xfId="20880" xr:uid="{00000000-0005-0000-0000-00004C6A0000}"/>
    <cellStyle name="Texto explicativo 5 5" xfId="10665" xr:uid="{00000000-0005-0000-0000-00004D6A0000}"/>
    <cellStyle name="Texto explicativo 6" xfId="13051" xr:uid="{00000000-0005-0000-0000-00004E6A0000}"/>
    <cellStyle name="Texto explicativo 6 2" xfId="20881" xr:uid="{00000000-0005-0000-0000-00004F6A0000}"/>
    <cellStyle name="Texto explicativo 7" xfId="10658" xr:uid="{00000000-0005-0000-0000-0000506A0000}"/>
    <cellStyle name="Times" xfId="3311" xr:uid="{00000000-0005-0000-0000-0000516A0000}"/>
    <cellStyle name="Times 10" xfId="3312" xr:uid="{00000000-0005-0000-0000-0000526A0000}"/>
    <cellStyle name="Times 10 2" xfId="3313" xr:uid="{00000000-0005-0000-0000-0000536A0000}"/>
    <cellStyle name="Times 10 2 2" xfId="10669" xr:uid="{00000000-0005-0000-0000-0000546A0000}"/>
    <cellStyle name="Times 10 2 2 2" xfId="20274" xr:uid="{00000000-0005-0000-0000-0000556A0000}"/>
    <cellStyle name="Times 10 2 2 3" xfId="16363" xr:uid="{00000000-0005-0000-0000-0000566A0000}"/>
    <cellStyle name="Times 10 2 3" xfId="13057" xr:uid="{00000000-0005-0000-0000-0000576A0000}"/>
    <cellStyle name="Times 10 2 4" xfId="10668" xr:uid="{00000000-0005-0000-0000-0000586A0000}"/>
    <cellStyle name="Times 10 3" xfId="10670" xr:uid="{00000000-0005-0000-0000-0000596A0000}"/>
    <cellStyle name="Times 10 3 2" xfId="20273" xr:uid="{00000000-0005-0000-0000-00005A6A0000}"/>
    <cellStyle name="Times 10 3 3" xfId="16362" xr:uid="{00000000-0005-0000-0000-00005B6A0000}"/>
    <cellStyle name="Times 10 4" xfId="10671" xr:uid="{00000000-0005-0000-0000-00005C6A0000}"/>
    <cellStyle name="Times 10 4 2" xfId="22948" xr:uid="{00000000-0005-0000-0000-00005D6A0000}"/>
    <cellStyle name="Times 10 5" xfId="13056" xr:uid="{00000000-0005-0000-0000-00005E6A0000}"/>
    <cellStyle name="Times 10 6" xfId="10667" xr:uid="{00000000-0005-0000-0000-00005F6A0000}"/>
    <cellStyle name="Times 12" xfId="3314" xr:uid="{00000000-0005-0000-0000-0000606A0000}"/>
    <cellStyle name="Times 12 2" xfId="3315" xr:uid="{00000000-0005-0000-0000-0000616A0000}"/>
    <cellStyle name="Times 12 2 2" xfId="10674" xr:uid="{00000000-0005-0000-0000-0000626A0000}"/>
    <cellStyle name="Times 12 2 2 2" xfId="20276" xr:uid="{00000000-0005-0000-0000-0000636A0000}"/>
    <cellStyle name="Times 12 2 2 3" xfId="16365" xr:uid="{00000000-0005-0000-0000-0000646A0000}"/>
    <cellStyle name="Times 12 2 3" xfId="13059" xr:uid="{00000000-0005-0000-0000-0000656A0000}"/>
    <cellStyle name="Times 12 2 4" xfId="10673" xr:uid="{00000000-0005-0000-0000-0000666A0000}"/>
    <cellStyle name="Times 12 3" xfId="10675" xr:uid="{00000000-0005-0000-0000-0000676A0000}"/>
    <cellStyle name="Times 12 3 2" xfId="20275" xr:uid="{00000000-0005-0000-0000-0000686A0000}"/>
    <cellStyle name="Times 12 3 3" xfId="16364" xr:uid="{00000000-0005-0000-0000-0000696A0000}"/>
    <cellStyle name="Times 12 4" xfId="10676" xr:uid="{00000000-0005-0000-0000-00006A6A0000}"/>
    <cellStyle name="Times 12 4 2" xfId="22949" xr:uid="{00000000-0005-0000-0000-00006B6A0000}"/>
    <cellStyle name="Times 12 5" xfId="13058" xr:uid="{00000000-0005-0000-0000-00006C6A0000}"/>
    <cellStyle name="Times 12 6" xfId="10672" xr:uid="{00000000-0005-0000-0000-00006D6A0000}"/>
    <cellStyle name="Times 2" xfId="10677" xr:uid="{00000000-0005-0000-0000-00006E6A0000}"/>
    <cellStyle name="Times 2 2" xfId="20277" xr:uid="{00000000-0005-0000-0000-00006F6A0000}"/>
    <cellStyle name="Times 2 2 2" xfId="23048" xr:uid="{00000000-0005-0000-0000-0000706A0000}"/>
    <cellStyle name="Times 2 3" xfId="16366" xr:uid="{00000000-0005-0000-0000-0000716A0000}"/>
    <cellStyle name="Times 2 4" xfId="20882" xr:uid="{00000000-0005-0000-0000-0000726A0000}"/>
    <cellStyle name="Times 3" xfId="10678" xr:uid="{00000000-0005-0000-0000-0000736A0000}"/>
    <cellStyle name="Times 3 2" xfId="20272" xr:uid="{00000000-0005-0000-0000-0000746A0000}"/>
    <cellStyle name="Times 3 3" xfId="16361" xr:uid="{00000000-0005-0000-0000-0000756A0000}"/>
    <cellStyle name="Times 4" xfId="10679" xr:uid="{00000000-0005-0000-0000-0000766A0000}"/>
    <cellStyle name="Times 4 2" xfId="22950" xr:uid="{00000000-0005-0000-0000-0000776A0000}"/>
    <cellStyle name="Times 5" xfId="13055" xr:uid="{00000000-0005-0000-0000-0000786A0000}"/>
    <cellStyle name="Times 5 2" xfId="23240" xr:uid="{00000000-0005-0000-0000-0000796A0000}"/>
    <cellStyle name="Times 6" xfId="10666" xr:uid="{00000000-0005-0000-0000-00007A6A0000}"/>
    <cellStyle name="times2" xfId="3316" xr:uid="{00000000-0005-0000-0000-00007B6A0000}"/>
    <cellStyle name="times2 2" xfId="3317" xr:uid="{00000000-0005-0000-0000-00007C6A0000}"/>
    <cellStyle name="times2 2 2" xfId="20278" xr:uid="{00000000-0005-0000-0000-00007D6A0000}"/>
    <cellStyle name="times2 2 3" xfId="16367" xr:uid="{00000000-0005-0000-0000-00007E6A0000}"/>
    <cellStyle name="times2 2 4" xfId="10681" xr:uid="{00000000-0005-0000-0000-00007F6A0000}"/>
    <cellStyle name="times2 3" xfId="10682" xr:uid="{00000000-0005-0000-0000-0000806A0000}"/>
    <cellStyle name="times2 3 2" xfId="17405" xr:uid="{00000000-0005-0000-0000-0000816A0000}"/>
    <cellStyle name="times2 3 3" xfId="22951" xr:uid="{00000000-0005-0000-0000-0000826A0000}"/>
    <cellStyle name="times2 4" xfId="13060" xr:uid="{00000000-0005-0000-0000-0000836A0000}"/>
    <cellStyle name="times2 5" xfId="10680" xr:uid="{00000000-0005-0000-0000-0000846A0000}"/>
    <cellStyle name="timesales2" xfId="3318" xr:uid="{00000000-0005-0000-0000-0000856A0000}"/>
    <cellStyle name="timesales2 2" xfId="3319" xr:uid="{00000000-0005-0000-0000-0000866A0000}"/>
    <cellStyle name="timesales2 2 2" xfId="20279" xr:uid="{00000000-0005-0000-0000-0000876A0000}"/>
    <cellStyle name="timesales2 2 3" xfId="16368" xr:uid="{00000000-0005-0000-0000-0000886A0000}"/>
    <cellStyle name="timesales2 2 4" xfId="10684" xr:uid="{00000000-0005-0000-0000-0000896A0000}"/>
    <cellStyle name="timesales2 3" xfId="10685" xr:uid="{00000000-0005-0000-0000-00008A6A0000}"/>
    <cellStyle name="timesales2 3 2" xfId="17406" xr:uid="{00000000-0005-0000-0000-00008B6A0000}"/>
    <cellStyle name="timesales2 3 3" xfId="22952" xr:uid="{00000000-0005-0000-0000-00008C6A0000}"/>
    <cellStyle name="timesales2 4" xfId="13061" xr:uid="{00000000-0005-0000-0000-00008D6A0000}"/>
    <cellStyle name="timesales2 5" xfId="10683" xr:uid="{00000000-0005-0000-0000-00008E6A0000}"/>
    <cellStyle name="timesales2under" xfId="3320" xr:uid="{00000000-0005-0000-0000-00008F6A0000}"/>
    <cellStyle name="timesales2under 2" xfId="3321" xr:uid="{00000000-0005-0000-0000-0000906A0000}"/>
    <cellStyle name="timesales2under 2 2" xfId="20280" xr:uid="{00000000-0005-0000-0000-0000916A0000}"/>
    <cellStyle name="timesales2under 2 3" xfId="16369" xr:uid="{00000000-0005-0000-0000-0000926A0000}"/>
    <cellStyle name="timesales2under 2 4" xfId="10687" xr:uid="{00000000-0005-0000-0000-0000936A0000}"/>
    <cellStyle name="timesales2under 3" xfId="10688" xr:uid="{00000000-0005-0000-0000-0000946A0000}"/>
    <cellStyle name="timesales2under 3 2" xfId="17407" xr:uid="{00000000-0005-0000-0000-0000956A0000}"/>
    <cellStyle name="timesales2under 3 3" xfId="22953" xr:uid="{00000000-0005-0000-0000-0000966A0000}"/>
    <cellStyle name="timesales2under 4" xfId="13062" xr:uid="{00000000-0005-0000-0000-0000976A0000}"/>
    <cellStyle name="timesales2under 5" xfId="10686" xr:uid="{00000000-0005-0000-0000-0000986A0000}"/>
    <cellStyle name="Title" xfId="3322" xr:uid="{00000000-0005-0000-0000-0000996A0000}"/>
    <cellStyle name="Title - PROJECT" xfId="3323" xr:uid="{00000000-0005-0000-0000-00009A6A0000}"/>
    <cellStyle name="Title - PROJECT 2" xfId="10691" xr:uid="{00000000-0005-0000-0000-00009B6A0000}"/>
    <cellStyle name="Title - PROJECT 2 2" xfId="20282" xr:uid="{00000000-0005-0000-0000-00009C6A0000}"/>
    <cellStyle name="Title - PROJECT 2 3" xfId="16371" xr:uid="{00000000-0005-0000-0000-00009D6A0000}"/>
    <cellStyle name="Title - PROJECT 3" xfId="13064" xr:uid="{00000000-0005-0000-0000-00009E6A0000}"/>
    <cellStyle name="Title - PROJECT 4" xfId="10690" xr:uid="{00000000-0005-0000-0000-00009F6A0000}"/>
    <cellStyle name="Title - Underline" xfId="3324" xr:uid="{00000000-0005-0000-0000-0000A06A0000}"/>
    <cellStyle name="Title - Underline 2" xfId="10693" xr:uid="{00000000-0005-0000-0000-0000A16A0000}"/>
    <cellStyle name="Title - Underline 2 2" xfId="20283" xr:uid="{00000000-0005-0000-0000-0000A26A0000}"/>
    <cellStyle name="Title - Underline 2 3" xfId="16372" xr:uid="{00000000-0005-0000-0000-0000A36A0000}"/>
    <cellStyle name="Title - Underline 3" xfId="13065" xr:uid="{00000000-0005-0000-0000-0000A46A0000}"/>
    <cellStyle name="Title - Underline 4" xfId="10692" xr:uid="{00000000-0005-0000-0000-0000A56A0000}"/>
    <cellStyle name="Title 10" xfId="27106" xr:uid="{00000000-0005-0000-0000-0000A66A0000}"/>
    <cellStyle name="Title 11" xfId="27068" xr:uid="{00000000-0005-0000-0000-0000A76A0000}"/>
    <cellStyle name="Title 12" xfId="27107" xr:uid="{00000000-0005-0000-0000-0000A86A0000}"/>
    <cellStyle name="Title 13" xfId="23269" xr:uid="{00000000-0005-0000-0000-0000A96A0000}"/>
    <cellStyle name="Title 14" xfId="27172" xr:uid="{00000000-0005-0000-0000-0000AA6A0000}"/>
    <cellStyle name="Title 15" xfId="27181" xr:uid="{00000000-0005-0000-0000-0000AB6A0000}"/>
    <cellStyle name="Title 16" xfId="27220" xr:uid="{00000000-0005-0000-0000-0000AC6A0000}"/>
    <cellStyle name="Title 17" xfId="27224" xr:uid="{00000000-0005-0000-0000-0000AD6A0000}"/>
    <cellStyle name="Title 18" xfId="27330" xr:uid="{00000000-0005-0000-0000-0000AE6A0000}"/>
    <cellStyle name="Title 19" xfId="27359" xr:uid="{00000000-0005-0000-0000-0000AF6A0000}"/>
    <cellStyle name="Title 2" xfId="10694" xr:uid="{00000000-0005-0000-0000-0000B06A0000}"/>
    <cellStyle name="Title 2 2" xfId="20281" xr:uid="{00000000-0005-0000-0000-0000B16A0000}"/>
    <cellStyle name="Title 2 2 2" xfId="27082" xr:uid="{00000000-0005-0000-0000-0000B26A0000}"/>
    <cellStyle name="Title 2 3" xfId="16370" xr:uid="{00000000-0005-0000-0000-0000B36A0000}"/>
    <cellStyle name="Title 2 4" xfId="20738" xr:uid="{00000000-0005-0000-0000-0000B46A0000}"/>
    <cellStyle name="Title 20" xfId="27377" xr:uid="{00000000-0005-0000-0000-0000B56A0000}"/>
    <cellStyle name="Title 21" xfId="27403" xr:uid="{00000000-0005-0000-0000-0000B66A0000}"/>
    <cellStyle name="Title 22" xfId="27406" xr:uid="{00000000-0005-0000-0000-0000B76A0000}"/>
    <cellStyle name="Title 23" xfId="10689" xr:uid="{00000000-0005-0000-0000-0000B86A0000}"/>
    <cellStyle name="Title 24" xfId="27946" xr:uid="{00000000-0005-0000-0000-0000B96A0000}"/>
    <cellStyle name="Title 25" xfId="27928" xr:uid="{00000000-0005-0000-0000-0000BA6A0000}"/>
    <cellStyle name="Title 3" xfId="16495" xr:uid="{00000000-0005-0000-0000-0000BB6A0000}"/>
    <cellStyle name="Title 3 2" xfId="20726" xr:uid="{00000000-0005-0000-0000-0000BC6A0000}"/>
    <cellStyle name="Title 3 2 2" xfId="27083" xr:uid="{00000000-0005-0000-0000-0000BD6A0000}"/>
    <cellStyle name="Title 4" xfId="20390" xr:uid="{00000000-0005-0000-0000-0000BE6A0000}"/>
    <cellStyle name="Title 4 2" xfId="23033" xr:uid="{00000000-0005-0000-0000-0000BF6A0000}"/>
    <cellStyle name="Title 5" xfId="13063" xr:uid="{00000000-0005-0000-0000-0000C06A0000}"/>
    <cellStyle name="Title 6" xfId="20436" xr:uid="{00000000-0005-0000-0000-0000C16A0000}"/>
    <cellStyle name="Title 7" xfId="20448" xr:uid="{00000000-0005-0000-0000-0000C26A0000}"/>
    <cellStyle name="Title 7 2" xfId="27081" xr:uid="{00000000-0005-0000-0000-0000C36A0000}"/>
    <cellStyle name="Title 8" xfId="22961" xr:uid="{00000000-0005-0000-0000-0000C46A0000}"/>
    <cellStyle name="Title 8 2" xfId="27105" xr:uid="{00000000-0005-0000-0000-0000C56A0000}"/>
    <cellStyle name="Title 9" xfId="27067" xr:uid="{00000000-0005-0000-0000-0000C66A0000}"/>
    <cellStyle name="Title Heading" xfId="3325" xr:uid="{00000000-0005-0000-0000-0000C76A0000}"/>
    <cellStyle name="Title Heading 2" xfId="3326" xr:uid="{00000000-0005-0000-0000-0000C86A0000}"/>
    <cellStyle name="Title Heading 2 2" xfId="10697" xr:uid="{00000000-0005-0000-0000-0000C96A0000}"/>
    <cellStyle name="Title Heading 2 2 2" xfId="20285" xr:uid="{00000000-0005-0000-0000-0000CA6A0000}"/>
    <cellStyle name="Title Heading 2 2 3" xfId="16374" xr:uid="{00000000-0005-0000-0000-0000CB6A0000}"/>
    <cellStyle name="Title Heading 2 3" xfId="13067" xr:uid="{00000000-0005-0000-0000-0000CC6A0000}"/>
    <cellStyle name="Title Heading 2 4" xfId="10696" xr:uid="{00000000-0005-0000-0000-0000CD6A0000}"/>
    <cellStyle name="Title Heading 3" xfId="10698" xr:uid="{00000000-0005-0000-0000-0000CE6A0000}"/>
    <cellStyle name="Title Heading 3 2" xfId="20284" xr:uid="{00000000-0005-0000-0000-0000CF6A0000}"/>
    <cellStyle name="Title Heading 3 3" xfId="16373" xr:uid="{00000000-0005-0000-0000-0000D06A0000}"/>
    <cellStyle name="Title Heading 4" xfId="10699" xr:uid="{00000000-0005-0000-0000-0000D16A0000}"/>
    <cellStyle name="Title Heading 4 2" xfId="22954" xr:uid="{00000000-0005-0000-0000-0000D26A0000}"/>
    <cellStyle name="Title Heading 5" xfId="13066" xr:uid="{00000000-0005-0000-0000-0000D36A0000}"/>
    <cellStyle name="Title Heading 6" xfId="10695" xr:uid="{00000000-0005-0000-0000-0000D46A0000}"/>
    <cellStyle name="TITLE_Aster Business Plan - Final Sept '05 " xfId="3327" xr:uid="{00000000-0005-0000-0000-0000D56A0000}"/>
    <cellStyle name="title1" xfId="3328" xr:uid="{00000000-0005-0000-0000-0000D66A0000}"/>
    <cellStyle name="title1 2" xfId="10701" xr:uid="{00000000-0005-0000-0000-0000D76A0000}"/>
    <cellStyle name="title1 2 2" xfId="20286" xr:uid="{00000000-0005-0000-0000-0000D86A0000}"/>
    <cellStyle name="title1 2 3" xfId="16375" xr:uid="{00000000-0005-0000-0000-0000D96A0000}"/>
    <cellStyle name="title1 3" xfId="13068" xr:uid="{00000000-0005-0000-0000-0000DA6A0000}"/>
    <cellStyle name="title1 4" xfId="10700" xr:uid="{00000000-0005-0000-0000-0000DB6A0000}"/>
    <cellStyle name="Title10" xfId="3329" xr:uid="{00000000-0005-0000-0000-0000DC6A0000}"/>
    <cellStyle name="Title10 2" xfId="3330" xr:uid="{00000000-0005-0000-0000-0000DD6A0000}"/>
    <cellStyle name="Title10 2 2" xfId="10704" xr:uid="{00000000-0005-0000-0000-0000DE6A0000}"/>
    <cellStyle name="Title10 2 2 2" xfId="20288" xr:uid="{00000000-0005-0000-0000-0000DF6A0000}"/>
    <cellStyle name="Title10 2 2 3" xfId="16377" xr:uid="{00000000-0005-0000-0000-0000E06A0000}"/>
    <cellStyle name="Title10 2 3" xfId="13070" xr:uid="{00000000-0005-0000-0000-0000E16A0000}"/>
    <cellStyle name="Title10 2 4" xfId="10703" xr:uid="{00000000-0005-0000-0000-0000E26A0000}"/>
    <cellStyle name="Title10 3" xfId="10705" xr:uid="{00000000-0005-0000-0000-0000E36A0000}"/>
    <cellStyle name="Title10 3 2" xfId="20287" xr:uid="{00000000-0005-0000-0000-0000E46A0000}"/>
    <cellStyle name="Title10 3 3" xfId="16376" xr:uid="{00000000-0005-0000-0000-0000E56A0000}"/>
    <cellStyle name="Title10 4" xfId="10706" xr:uid="{00000000-0005-0000-0000-0000E66A0000}"/>
    <cellStyle name="Title10 4 2" xfId="22955" xr:uid="{00000000-0005-0000-0000-0000E76A0000}"/>
    <cellStyle name="Title10 5" xfId="13069" xr:uid="{00000000-0005-0000-0000-0000E86A0000}"/>
    <cellStyle name="Title10 6" xfId="10702" xr:uid="{00000000-0005-0000-0000-0000E96A0000}"/>
    <cellStyle name="Title2" xfId="3331" xr:uid="{00000000-0005-0000-0000-0000EA6A0000}"/>
    <cellStyle name="Title2 2" xfId="10708" xr:uid="{00000000-0005-0000-0000-0000EB6A0000}"/>
    <cellStyle name="Title2 2 2" xfId="20289" xr:uid="{00000000-0005-0000-0000-0000EC6A0000}"/>
    <cellStyle name="Title2 2 3" xfId="16378" xr:uid="{00000000-0005-0000-0000-0000ED6A0000}"/>
    <cellStyle name="Title2 3" xfId="13071" xr:uid="{00000000-0005-0000-0000-0000EE6A0000}"/>
    <cellStyle name="Title2 4" xfId="10707" xr:uid="{00000000-0005-0000-0000-0000EF6A0000}"/>
    <cellStyle name="Title8" xfId="3332" xr:uid="{00000000-0005-0000-0000-0000F06A0000}"/>
    <cellStyle name="Title8 2" xfId="10710" xr:uid="{00000000-0005-0000-0000-0000F16A0000}"/>
    <cellStyle name="Title8 2 2" xfId="20290" xr:uid="{00000000-0005-0000-0000-0000F26A0000}"/>
    <cellStyle name="Title8 2 3" xfId="16379" xr:uid="{00000000-0005-0000-0000-0000F36A0000}"/>
    <cellStyle name="Title8 3" xfId="13072" xr:uid="{00000000-0005-0000-0000-0000F46A0000}"/>
    <cellStyle name="Title8 4" xfId="10709" xr:uid="{00000000-0005-0000-0000-0000F56A0000}"/>
    <cellStyle name="Title8Left" xfId="3333" xr:uid="{00000000-0005-0000-0000-0000F66A0000}"/>
    <cellStyle name="Title8Left 2" xfId="10712" xr:uid="{00000000-0005-0000-0000-0000F76A0000}"/>
    <cellStyle name="Title8Left 2 2" xfId="20291" xr:uid="{00000000-0005-0000-0000-0000F86A0000}"/>
    <cellStyle name="Title8Left 2 3" xfId="16380" xr:uid="{00000000-0005-0000-0000-0000F96A0000}"/>
    <cellStyle name="Title8Left 3" xfId="13073" xr:uid="{00000000-0005-0000-0000-0000FA6A0000}"/>
    <cellStyle name="Title8Left 4" xfId="10711" xr:uid="{00000000-0005-0000-0000-0000FB6A0000}"/>
    <cellStyle name="TitleCenter" xfId="3334" xr:uid="{00000000-0005-0000-0000-0000FC6A0000}"/>
    <cellStyle name="TitleCenter 2" xfId="10714" xr:uid="{00000000-0005-0000-0000-0000FD6A0000}"/>
    <cellStyle name="TitleCenter 2 2" xfId="20292" xr:uid="{00000000-0005-0000-0000-0000FE6A0000}"/>
    <cellStyle name="TitleCenter 2 3" xfId="16381" xr:uid="{00000000-0005-0000-0000-0000FF6A0000}"/>
    <cellStyle name="TitleCenter 3" xfId="13074" xr:uid="{00000000-0005-0000-0000-0000006B0000}"/>
    <cellStyle name="TitleCenter 4" xfId="10713" xr:uid="{00000000-0005-0000-0000-0000016B0000}"/>
    <cellStyle name="TitleCurrency" xfId="3335" xr:uid="{00000000-0005-0000-0000-0000026B0000}"/>
    <cellStyle name="TitleCurrency 2" xfId="10716" xr:uid="{00000000-0005-0000-0000-0000036B0000}"/>
    <cellStyle name="TitleCurrency 2 2" xfId="20293" xr:uid="{00000000-0005-0000-0000-0000046B0000}"/>
    <cellStyle name="TitleCurrency 2 3" xfId="16382" xr:uid="{00000000-0005-0000-0000-0000056B0000}"/>
    <cellStyle name="TitleCurrency 3" xfId="13075" xr:uid="{00000000-0005-0000-0000-0000066B0000}"/>
    <cellStyle name="TitleCurrency 4" xfId="10715" xr:uid="{00000000-0005-0000-0000-0000076B0000}"/>
    <cellStyle name="TitleDates" xfId="3336" xr:uid="{00000000-0005-0000-0000-0000086B0000}"/>
    <cellStyle name="TitleDates 2" xfId="10718" xr:uid="{00000000-0005-0000-0000-0000096B0000}"/>
    <cellStyle name="TitleDates 2 2" xfId="20294" xr:uid="{00000000-0005-0000-0000-00000A6B0000}"/>
    <cellStyle name="TitleDates 2 3" xfId="16383" xr:uid="{00000000-0005-0000-0000-00000B6B0000}"/>
    <cellStyle name="TitleDates 3" xfId="13076" xr:uid="{00000000-0005-0000-0000-00000C6B0000}"/>
    <cellStyle name="TitleDates 4" xfId="10717" xr:uid="{00000000-0005-0000-0000-00000D6B0000}"/>
    <cellStyle name="TitleNormal" xfId="3337" xr:uid="{00000000-0005-0000-0000-00000E6B0000}"/>
    <cellStyle name="TitleNormal 2" xfId="10720" xr:uid="{00000000-0005-0000-0000-00000F6B0000}"/>
    <cellStyle name="TitleNormal 2 2" xfId="20295" xr:uid="{00000000-0005-0000-0000-0000106B0000}"/>
    <cellStyle name="TitleNormal 2 3" xfId="16384" xr:uid="{00000000-0005-0000-0000-0000116B0000}"/>
    <cellStyle name="TitleNormal 3" xfId="13077" xr:uid="{00000000-0005-0000-0000-0000126B0000}"/>
    <cellStyle name="TitleNormal 4" xfId="10719" xr:uid="{00000000-0005-0000-0000-0000136B0000}"/>
    <cellStyle name="Titles - Col. Headings" xfId="3338" xr:uid="{00000000-0005-0000-0000-0000146B0000}"/>
    <cellStyle name="Titles - Col. Headings 2" xfId="10722" xr:uid="{00000000-0005-0000-0000-0000156B0000}"/>
    <cellStyle name="Titles - Col. Headings 2 2" xfId="20296" xr:uid="{00000000-0005-0000-0000-0000166B0000}"/>
    <cellStyle name="Titles - Col. Headings 2 3" xfId="16385" xr:uid="{00000000-0005-0000-0000-0000176B0000}"/>
    <cellStyle name="Titles - Col. Headings 3" xfId="13078" xr:uid="{00000000-0005-0000-0000-0000186B0000}"/>
    <cellStyle name="Titles - Col. Headings 4" xfId="10721" xr:uid="{00000000-0005-0000-0000-0000196B0000}"/>
    <cellStyle name="Titles - Other" xfId="3339" xr:uid="{00000000-0005-0000-0000-00001A6B0000}"/>
    <cellStyle name="Titles - Other 2" xfId="10724" xr:uid="{00000000-0005-0000-0000-00001B6B0000}"/>
    <cellStyle name="Titles - Other 2 2" xfId="20297" xr:uid="{00000000-0005-0000-0000-00001C6B0000}"/>
    <cellStyle name="Titles - Other 2 3" xfId="16386" xr:uid="{00000000-0005-0000-0000-00001D6B0000}"/>
    <cellStyle name="Titles - Other 3" xfId="13079" xr:uid="{00000000-0005-0000-0000-00001E6B0000}"/>
    <cellStyle name="Titles - Other 4" xfId="10723" xr:uid="{00000000-0005-0000-0000-00001F6B0000}"/>
    <cellStyle name="Titre 1" xfId="3340" xr:uid="{00000000-0005-0000-0000-0000206B0000}"/>
    <cellStyle name="Titre 1 2" xfId="10726" xr:uid="{00000000-0005-0000-0000-0000216B0000}"/>
    <cellStyle name="Titre 1 2 2" xfId="20298" xr:uid="{00000000-0005-0000-0000-0000226B0000}"/>
    <cellStyle name="Titre 1 2 3" xfId="16387" xr:uid="{00000000-0005-0000-0000-0000236B0000}"/>
    <cellStyle name="Titre 1 3" xfId="13080" xr:uid="{00000000-0005-0000-0000-0000246B0000}"/>
    <cellStyle name="Titre 1 4" xfId="10725" xr:uid="{00000000-0005-0000-0000-0000256B0000}"/>
    <cellStyle name="Título 1 2" xfId="3342" xr:uid="{00000000-0005-0000-0000-0000266B0000}"/>
    <cellStyle name="Título 1 2 2" xfId="10730" xr:uid="{00000000-0005-0000-0000-0000276B0000}"/>
    <cellStyle name="Título 1 2 2 2" xfId="20300" xr:uid="{00000000-0005-0000-0000-0000286B0000}"/>
    <cellStyle name="Título 1 2 2 2 2" xfId="27085" xr:uid="{00000000-0005-0000-0000-0000296B0000}"/>
    <cellStyle name="Título 1 2 2 3" xfId="16389" xr:uid="{00000000-0005-0000-0000-00002A6B0000}"/>
    <cellStyle name="Título 1 2 3" xfId="13083" xr:uid="{00000000-0005-0000-0000-00002B6B0000}"/>
    <cellStyle name="Título 1 2 4" xfId="27084" xr:uid="{00000000-0005-0000-0000-00002C6B0000}"/>
    <cellStyle name="Título 1 2 5" xfId="27888" xr:uid="{00000000-0005-0000-0000-00002D6B0000}"/>
    <cellStyle name="Título 1 2 6" xfId="10729" xr:uid="{00000000-0005-0000-0000-00002E6B0000}"/>
    <cellStyle name="Título 1 3" xfId="3343" xr:uid="{00000000-0005-0000-0000-00002F6B0000}"/>
    <cellStyle name="Título 1 3 2" xfId="10732" xr:uid="{00000000-0005-0000-0000-0000306B0000}"/>
    <cellStyle name="Título 1 3 2 2" xfId="20301" xr:uid="{00000000-0005-0000-0000-0000316B0000}"/>
    <cellStyle name="Título 1 3 2 2 2" xfId="27086" xr:uid="{00000000-0005-0000-0000-0000326B0000}"/>
    <cellStyle name="Título 1 3 2 3" xfId="16390" xr:uid="{00000000-0005-0000-0000-0000336B0000}"/>
    <cellStyle name="Título 1 3 3" xfId="13084" xr:uid="{00000000-0005-0000-0000-0000346B0000}"/>
    <cellStyle name="Título 1 3 4" xfId="10731" xr:uid="{00000000-0005-0000-0000-0000356B0000}"/>
    <cellStyle name="Título 1 4" xfId="3344" xr:uid="{00000000-0005-0000-0000-0000366B0000}"/>
    <cellStyle name="Título 1 4 2" xfId="10734" xr:uid="{00000000-0005-0000-0000-0000376B0000}"/>
    <cellStyle name="Título 1 4 2 2" xfId="20302" xr:uid="{00000000-0005-0000-0000-0000386B0000}"/>
    <cellStyle name="Título 1 4 2 3" xfId="16391" xr:uid="{00000000-0005-0000-0000-0000396B0000}"/>
    <cellStyle name="Título 1 4 3" xfId="13085" xr:uid="{00000000-0005-0000-0000-00003A6B0000}"/>
    <cellStyle name="Título 1 4 4" xfId="10733" xr:uid="{00000000-0005-0000-0000-00003B6B0000}"/>
    <cellStyle name="Título 1 5" xfId="10735" xr:uid="{00000000-0005-0000-0000-00003C6B0000}"/>
    <cellStyle name="Título 1 5 2" xfId="20303" xr:uid="{00000000-0005-0000-0000-00003D6B0000}"/>
    <cellStyle name="Título 1 5 3" xfId="16392" xr:uid="{00000000-0005-0000-0000-00003E6B0000}"/>
    <cellStyle name="Título 1 5 4" xfId="20883" xr:uid="{00000000-0005-0000-0000-00003F6B0000}"/>
    <cellStyle name="Título 1 6" xfId="10736" xr:uid="{00000000-0005-0000-0000-0000406B0000}"/>
    <cellStyle name="Título 1 6 2" xfId="20299" xr:uid="{00000000-0005-0000-0000-0000416B0000}"/>
    <cellStyle name="Título 1 6 3" xfId="16388" xr:uid="{00000000-0005-0000-0000-0000426B0000}"/>
    <cellStyle name="Título 1 6 4" xfId="20884" xr:uid="{00000000-0005-0000-0000-0000436B0000}"/>
    <cellStyle name="Título 1 7" xfId="13082" xr:uid="{00000000-0005-0000-0000-0000446B0000}"/>
    <cellStyle name="Título 1 7 2" xfId="20885" xr:uid="{00000000-0005-0000-0000-0000456B0000}"/>
    <cellStyle name="Título 2 2" xfId="3346" xr:uid="{00000000-0005-0000-0000-0000466B0000}"/>
    <cellStyle name="Título 2 2 2" xfId="10739" xr:uid="{00000000-0005-0000-0000-0000476B0000}"/>
    <cellStyle name="Título 2 2 2 2" xfId="20304" xr:uid="{00000000-0005-0000-0000-0000486B0000}"/>
    <cellStyle name="Título 2 2 2 2 2" xfId="27088" xr:uid="{00000000-0005-0000-0000-0000496B0000}"/>
    <cellStyle name="Título 2 2 2 3" xfId="16393" xr:uid="{00000000-0005-0000-0000-00004A6B0000}"/>
    <cellStyle name="Título 2 2 3" xfId="13087" xr:uid="{00000000-0005-0000-0000-00004B6B0000}"/>
    <cellStyle name="Título 2 2 4" xfId="27087" xr:uid="{00000000-0005-0000-0000-00004C6B0000}"/>
    <cellStyle name="Título 2 2 5" xfId="27889" xr:uid="{00000000-0005-0000-0000-00004D6B0000}"/>
    <cellStyle name="Título 2 2 6" xfId="10738" xr:uid="{00000000-0005-0000-0000-00004E6B0000}"/>
    <cellStyle name="Título 2 3" xfId="3347" xr:uid="{00000000-0005-0000-0000-00004F6B0000}"/>
    <cellStyle name="Título 2 3 2" xfId="10741" xr:uid="{00000000-0005-0000-0000-0000506B0000}"/>
    <cellStyle name="Título 2 3 2 2" xfId="20305" xr:uid="{00000000-0005-0000-0000-0000516B0000}"/>
    <cellStyle name="Título 2 3 2 2 2" xfId="27089" xr:uid="{00000000-0005-0000-0000-0000526B0000}"/>
    <cellStyle name="Título 2 3 2 3" xfId="16394" xr:uid="{00000000-0005-0000-0000-0000536B0000}"/>
    <cellStyle name="Título 2 3 3" xfId="13088" xr:uid="{00000000-0005-0000-0000-0000546B0000}"/>
    <cellStyle name="Título 2 3 4" xfId="10740" xr:uid="{00000000-0005-0000-0000-0000556B0000}"/>
    <cellStyle name="Título 2 4" xfId="3348" xr:uid="{00000000-0005-0000-0000-0000566B0000}"/>
    <cellStyle name="Título 2 4 2" xfId="10743" xr:uid="{00000000-0005-0000-0000-0000576B0000}"/>
    <cellStyle name="Título 2 4 2 2" xfId="20306" xr:uid="{00000000-0005-0000-0000-0000586B0000}"/>
    <cellStyle name="Título 2 4 2 3" xfId="16395" xr:uid="{00000000-0005-0000-0000-0000596B0000}"/>
    <cellStyle name="Título 2 4 3" xfId="13089" xr:uid="{00000000-0005-0000-0000-00005A6B0000}"/>
    <cellStyle name="Título 2 4 4" xfId="10742" xr:uid="{00000000-0005-0000-0000-00005B6B0000}"/>
    <cellStyle name="Título 2 5" xfId="3345" xr:uid="{00000000-0005-0000-0000-00005C6B0000}"/>
    <cellStyle name="Título 2 5 2" xfId="20307" xr:uid="{00000000-0005-0000-0000-00005D6B0000}"/>
    <cellStyle name="Título 2 5 3" xfId="16396" xr:uid="{00000000-0005-0000-0000-00005E6B0000}"/>
    <cellStyle name="Título 2 5 4" xfId="20886" xr:uid="{00000000-0005-0000-0000-00005F6B0000}"/>
    <cellStyle name="Título 2 5 5" xfId="10744" xr:uid="{00000000-0005-0000-0000-0000606B0000}"/>
    <cellStyle name="Título 2 6" xfId="13086" xr:uid="{00000000-0005-0000-0000-0000616B0000}"/>
    <cellStyle name="Título 2 6 2" xfId="20887" xr:uid="{00000000-0005-0000-0000-0000626B0000}"/>
    <cellStyle name="Título 2 7" xfId="20888" xr:uid="{00000000-0005-0000-0000-0000636B0000}"/>
    <cellStyle name="Título 2 8" xfId="10737" xr:uid="{00000000-0005-0000-0000-0000646B0000}"/>
    <cellStyle name="Título 3 2" xfId="3350" xr:uid="{00000000-0005-0000-0000-0000656B0000}"/>
    <cellStyle name="Título 3 2 2" xfId="10747" xr:uid="{00000000-0005-0000-0000-0000666B0000}"/>
    <cellStyle name="Título 3 2 2 2" xfId="20309" xr:uid="{00000000-0005-0000-0000-0000676B0000}"/>
    <cellStyle name="Título 3 2 2 2 2" xfId="27091" xr:uid="{00000000-0005-0000-0000-0000686B0000}"/>
    <cellStyle name="Título 3 2 2 3" xfId="16398" xr:uid="{00000000-0005-0000-0000-0000696B0000}"/>
    <cellStyle name="Título 3 2 3" xfId="13091" xr:uid="{00000000-0005-0000-0000-00006A6B0000}"/>
    <cellStyle name="Título 3 2 4" xfId="27090" xr:uid="{00000000-0005-0000-0000-00006B6B0000}"/>
    <cellStyle name="Título 3 2 5" xfId="27890" xr:uid="{00000000-0005-0000-0000-00006C6B0000}"/>
    <cellStyle name="Título 3 2 6" xfId="10746" xr:uid="{00000000-0005-0000-0000-00006D6B0000}"/>
    <cellStyle name="Título 3 3" xfId="3351" xr:uid="{00000000-0005-0000-0000-00006E6B0000}"/>
    <cellStyle name="Título 3 3 2" xfId="10749" xr:uid="{00000000-0005-0000-0000-00006F6B0000}"/>
    <cellStyle name="Título 3 3 2 2" xfId="20310" xr:uid="{00000000-0005-0000-0000-0000706B0000}"/>
    <cellStyle name="Título 3 3 2 2 2" xfId="27092" xr:uid="{00000000-0005-0000-0000-0000716B0000}"/>
    <cellStyle name="Título 3 3 2 3" xfId="16399" xr:uid="{00000000-0005-0000-0000-0000726B0000}"/>
    <cellStyle name="Título 3 3 3" xfId="13092" xr:uid="{00000000-0005-0000-0000-0000736B0000}"/>
    <cellStyle name="Título 3 3 4" xfId="10748" xr:uid="{00000000-0005-0000-0000-0000746B0000}"/>
    <cellStyle name="Título 3 4" xfId="3352" xr:uid="{00000000-0005-0000-0000-0000756B0000}"/>
    <cellStyle name="Título 3 4 2" xfId="10751" xr:uid="{00000000-0005-0000-0000-0000766B0000}"/>
    <cellStyle name="Título 3 4 2 2" xfId="20311" xr:uid="{00000000-0005-0000-0000-0000776B0000}"/>
    <cellStyle name="Título 3 4 2 3" xfId="16400" xr:uid="{00000000-0005-0000-0000-0000786B0000}"/>
    <cellStyle name="Título 3 4 3" xfId="13093" xr:uid="{00000000-0005-0000-0000-0000796B0000}"/>
    <cellStyle name="Título 3 4 4" xfId="10750" xr:uid="{00000000-0005-0000-0000-00007A6B0000}"/>
    <cellStyle name="Título 3 5" xfId="3349" xr:uid="{00000000-0005-0000-0000-00007B6B0000}"/>
    <cellStyle name="Título 3 5 2" xfId="20312" xr:uid="{00000000-0005-0000-0000-00007C6B0000}"/>
    <cellStyle name="Título 3 5 3" xfId="16401" xr:uid="{00000000-0005-0000-0000-00007D6B0000}"/>
    <cellStyle name="Título 3 5 4" xfId="20889" xr:uid="{00000000-0005-0000-0000-00007E6B0000}"/>
    <cellStyle name="Título 3 5 5" xfId="10752" xr:uid="{00000000-0005-0000-0000-00007F6B0000}"/>
    <cellStyle name="Título 3 6" xfId="10753" xr:uid="{00000000-0005-0000-0000-0000806B0000}"/>
    <cellStyle name="Título 3 6 2" xfId="20308" xr:uid="{00000000-0005-0000-0000-0000816B0000}"/>
    <cellStyle name="Título 3 6 3" xfId="16397" xr:uid="{00000000-0005-0000-0000-0000826B0000}"/>
    <cellStyle name="Título 3 6 4" xfId="20890" xr:uid="{00000000-0005-0000-0000-0000836B0000}"/>
    <cellStyle name="Título 3 7" xfId="13090" xr:uid="{00000000-0005-0000-0000-0000846B0000}"/>
    <cellStyle name="Título 3 7 2" xfId="20891" xr:uid="{00000000-0005-0000-0000-0000856B0000}"/>
    <cellStyle name="Título 3 8" xfId="10745" xr:uid="{00000000-0005-0000-0000-0000866B0000}"/>
    <cellStyle name="Título 4" xfId="3341" xr:uid="{00000000-0005-0000-0000-0000876B0000}"/>
    <cellStyle name="Título 4 2" xfId="20313" xr:uid="{00000000-0005-0000-0000-0000886B0000}"/>
    <cellStyle name="Título 4 2 2" xfId="23160" xr:uid="{00000000-0005-0000-0000-0000896B0000}"/>
    <cellStyle name="Título 4 3" xfId="16402" xr:uid="{00000000-0005-0000-0000-00008A6B0000}"/>
    <cellStyle name="Título 4 3 2" xfId="27093" xr:uid="{00000000-0005-0000-0000-00008B6B0000}"/>
    <cellStyle name="Título 4 4" xfId="20892" xr:uid="{00000000-0005-0000-0000-00008C6B0000}"/>
    <cellStyle name="Título 4 5" xfId="27891" xr:uid="{00000000-0005-0000-0000-00008D6B0000}"/>
    <cellStyle name="Título 4 6" xfId="10754" xr:uid="{00000000-0005-0000-0000-00008E6B0000}"/>
    <cellStyle name="Título 5" xfId="10755" xr:uid="{00000000-0005-0000-0000-00008F6B0000}"/>
    <cellStyle name="Título 5 2" xfId="20314" xr:uid="{00000000-0005-0000-0000-0000906B0000}"/>
    <cellStyle name="Título 5 3" xfId="16403" xr:uid="{00000000-0005-0000-0000-0000916B0000}"/>
    <cellStyle name="Título 5 4" xfId="20893" xr:uid="{00000000-0005-0000-0000-0000926B0000}"/>
    <cellStyle name="Título 6" xfId="13081" xr:uid="{00000000-0005-0000-0000-0000936B0000}"/>
    <cellStyle name="Título 7" xfId="10727" xr:uid="{00000000-0005-0000-0000-0000946B0000}"/>
    <cellStyle name="Titulo fecha 2" xfId="3353" xr:uid="{00000000-0005-0000-0000-0000956B0000}"/>
    <cellStyle name="Titulo fecha 2 2" xfId="10757" xr:uid="{00000000-0005-0000-0000-0000966B0000}"/>
    <cellStyle name="Titulo fecha 2 2 2" xfId="20315" xr:uid="{00000000-0005-0000-0000-0000976B0000}"/>
    <cellStyle name="Titulo fecha 2 2 3" xfId="16404" xr:uid="{00000000-0005-0000-0000-0000986B0000}"/>
    <cellStyle name="Titulo fecha 2 3" xfId="13094" xr:uid="{00000000-0005-0000-0000-0000996B0000}"/>
    <cellStyle name="Titulo fecha 2 4" xfId="10756" xr:uid="{00000000-0005-0000-0000-00009A6B0000}"/>
    <cellStyle name="Titulos Fecha" xfId="3354" xr:uid="{00000000-0005-0000-0000-00009B6B0000}"/>
    <cellStyle name="Titulos Fecha 2" xfId="10759" xr:uid="{00000000-0005-0000-0000-00009C6B0000}"/>
    <cellStyle name="Titulos Fecha 2 2" xfId="20316" xr:uid="{00000000-0005-0000-0000-00009D6B0000}"/>
    <cellStyle name="Titulos Fecha 2 3" xfId="16405" xr:uid="{00000000-0005-0000-0000-00009E6B0000}"/>
    <cellStyle name="Titulos Fecha 3" xfId="13095" xr:uid="{00000000-0005-0000-0000-00009F6B0000}"/>
    <cellStyle name="Titulos Fecha 4" xfId="10758" xr:uid="{00000000-0005-0000-0000-0000A06B0000}"/>
    <cellStyle name="Titulos MCP" xfId="3355" xr:uid="{00000000-0005-0000-0000-0000A16B0000}"/>
    <cellStyle name="Titulos MCP 2" xfId="10761" xr:uid="{00000000-0005-0000-0000-0000A26B0000}"/>
    <cellStyle name="Titulos MCP 2 2" xfId="20317" xr:uid="{00000000-0005-0000-0000-0000A36B0000}"/>
    <cellStyle name="Titulos MCP 2 3" xfId="16406" xr:uid="{00000000-0005-0000-0000-0000A46B0000}"/>
    <cellStyle name="Titulos MCP 3" xfId="13096" xr:uid="{00000000-0005-0000-0000-0000A56B0000}"/>
    <cellStyle name="Titulos MCP 4" xfId="10760" xr:uid="{00000000-0005-0000-0000-0000A66B0000}"/>
    <cellStyle name="Top Edge" xfId="3356" xr:uid="{00000000-0005-0000-0000-0000A76B0000}"/>
    <cellStyle name="Top Edge 2" xfId="3357" xr:uid="{00000000-0005-0000-0000-0000A86B0000}"/>
    <cellStyle name="Top Edge 2 2" xfId="10764" xr:uid="{00000000-0005-0000-0000-0000A96B0000}"/>
    <cellStyle name="Top Edge 2 2 2" xfId="20319" xr:uid="{00000000-0005-0000-0000-0000AA6B0000}"/>
    <cellStyle name="Top Edge 2 2 3" xfId="16408" xr:uid="{00000000-0005-0000-0000-0000AB6B0000}"/>
    <cellStyle name="Top Edge 2 3" xfId="17408" xr:uid="{00000000-0005-0000-0000-0000AC6B0000}"/>
    <cellStyle name="Top Edge 2 4" xfId="13098" xr:uid="{00000000-0005-0000-0000-0000AD6B0000}"/>
    <cellStyle name="Top Edge 2 5" xfId="10763" xr:uid="{00000000-0005-0000-0000-0000AE6B0000}"/>
    <cellStyle name="Top Edge 3" xfId="10765" xr:uid="{00000000-0005-0000-0000-0000AF6B0000}"/>
    <cellStyle name="Top Edge 3 2" xfId="20320" xr:uid="{00000000-0005-0000-0000-0000B06B0000}"/>
    <cellStyle name="Top Edge 3 3" xfId="16409" xr:uid="{00000000-0005-0000-0000-0000B16B0000}"/>
    <cellStyle name="Top Edge 4" xfId="10766" xr:uid="{00000000-0005-0000-0000-0000B26B0000}"/>
    <cellStyle name="Top Edge 4 2" xfId="20318" xr:uid="{00000000-0005-0000-0000-0000B36B0000}"/>
    <cellStyle name="Top Edge 4 3" xfId="16407" xr:uid="{00000000-0005-0000-0000-0000B46B0000}"/>
    <cellStyle name="Top Edge 5" xfId="10767" xr:uid="{00000000-0005-0000-0000-0000B56B0000}"/>
    <cellStyle name="Top Edge 5 2" xfId="22956" xr:uid="{00000000-0005-0000-0000-0000B66B0000}"/>
    <cellStyle name="Top Edge 6" xfId="13097" xr:uid="{00000000-0005-0000-0000-0000B76B0000}"/>
    <cellStyle name="Top Edge 7" xfId="10762" xr:uid="{00000000-0005-0000-0000-0000B86B0000}"/>
    <cellStyle name="Topline" xfId="3358" xr:uid="{00000000-0005-0000-0000-0000B96B0000}"/>
    <cellStyle name="Topline 2" xfId="3359" xr:uid="{00000000-0005-0000-0000-0000BA6B0000}"/>
    <cellStyle name="Topline 2 2" xfId="10770" xr:uid="{00000000-0005-0000-0000-0000BB6B0000}"/>
    <cellStyle name="Topline 2 2 2" xfId="20322" xr:uid="{00000000-0005-0000-0000-0000BC6B0000}"/>
    <cellStyle name="Topline 2 2 3" xfId="16411" xr:uid="{00000000-0005-0000-0000-0000BD6B0000}"/>
    <cellStyle name="Topline 2 3" xfId="17409" xr:uid="{00000000-0005-0000-0000-0000BE6B0000}"/>
    <cellStyle name="Topline 2 4" xfId="13100" xr:uid="{00000000-0005-0000-0000-0000BF6B0000}"/>
    <cellStyle name="Topline 2 5" xfId="10769" xr:uid="{00000000-0005-0000-0000-0000C06B0000}"/>
    <cellStyle name="Topline 3" xfId="10771" xr:uid="{00000000-0005-0000-0000-0000C16B0000}"/>
    <cellStyle name="Topline 3 2" xfId="20323" xr:uid="{00000000-0005-0000-0000-0000C26B0000}"/>
    <cellStyle name="Topline 3 3" xfId="16412" xr:uid="{00000000-0005-0000-0000-0000C36B0000}"/>
    <cellStyle name="Topline 4" xfId="10772" xr:uid="{00000000-0005-0000-0000-0000C46B0000}"/>
    <cellStyle name="Topline 4 2" xfId="20321" xr:uid="{00000000-0005-0000-0000-0000C56B0000}"/>
    <cellStyle name="Topline 4 3" xfId="16410" xr:uid="{00000000-0005-0000-0000-0000C66B0000}"/>
    <cellStyle name="Topline 5" xfId="10773" xr:uid="{00000000-0005-0000-0000-0000C76B0000}"/>
    <cellStyle name="Topline 5 2" xfId="22957" xr:uid="{00000000-0005-0000-0000-0000C86B0000}"/>
    <cellStyle name="Topline 6" xfId="13099" xr:uid="{00000000-0005-0000-0000-0000C96B0000}"/>
    <cellStyle name="Topline 7" xfId="10768" xr:uid="{00000000-0005-0000-0000-0000CA6B0000}"/>
    <cellStyle name="Total 10" xfId="10774" xr:uid="{00000000-0005-0000-0000-0000CB6B0000}"/>
    <cellStyle name="Total 2" xfId="3361" xr:uid="{00000000-0005-0000-0000-0000CC6B0000}"/>
    <cellStyle name="Total 2 2" xfId="10776" xr:uid="{00000000-0005-0000-0000-0000CD6B0000}"/>
    <cellStyle name="Total 2 2 2" xfId="20324" xr:uid="{00000000-0005-0000-0000-0000CE6B0000}"/>
    <cellStyle name="Total 2 2 2 2" xfId="27095" xr:uid="{00000000-0005-0000-0000-0000CF6B0000}"/>
    <cellStyle name="Total 2 2 3" xfId="16413" xr:uid="{00000000-0005-0000-0000-0000D06B0000}"/>
    <cellStyle name="Total 2 2 4" xfId="20739" xr:uid="{00000000-0005-0000-0000-0000D16B0000}"/>
    <cellStyle name="Total 2 2 5" xfId="27892" xr:uid="{00000000-0005-0000-0000-0000D26B0000}"/>
    <cellStyle name="Total 2 3" xfId="13102" xr:uid="{00000000-0005-0000-0000-0000D36B0000}"/>
    <cellStyle name="Total 2 3 2" xfId="23161" xr:uid="{00000000-0005-0000-0000-0000D46B0000}"/>
    <cellStyle name="Total 2 3 2 2" xfId="27096" xr:uid="{00000000-0005-0000-0000-0000D56B0000}"/>
    <cellStyle name="Total 2 4" xfId="20449" xr:uid="{00000000-0005-0000-0000-0000D66B0000}"/>
    <cellStyle name="Total 2 4 2" xfId="27094" xr:uid="{00000000-0005-0000-0000-0000D76B0000}"/>
    <cellStyle name="Total 2 5" xfId="27336" xr:uid="{00000000-0005-0000-0000-0000D86B0000}"/>
    <cellStyle name="Total 2 6" xfId="10775" xr:uid="{00000000-0005-0000-0000-0000D96B0000}"/>
    <cellStyle name="Total 2_2011 vs 2010" xfId="24548" xr:uid="{00000000-0005-0000-0000-0000DA6B0000}"/>
    <cellStyle name="Total 3" xfId="3362" xr:uid="{00000000-0005-0000-0000-0000DB6B0000}"/>
    <cellStyle name="Total 3 2" xfId="10778" xr:uid="{00000000-0005-0000-0000-0000DC6B0000}"/>
    <cellStyle name="Total 3 2 2" xfId="20325" xr:uid="{00000000-0005-0000-0000-0000DD6B0000}"/>
    <cellStyle name="Total 3 2 2 2" xfId="27098" xr:uid="{00000000-0005-0000-0000-0000DE6B0000}"/>
    <cellStyle name="Total 3 2 3" xfId="16414" xr:uid="{00000000-0005-0000-0000-0000DF6B0000}"/>
    <cellStyle name="Total 3 3" xfId="13103" xr:uid="{00000000-0005-0000-0000-0000E06B0000}"/>
    <cellStyle name="Total 3 3 2" xfId="27097" xr:uid="{00000000-0005-0000-0000-0000E16B0000}"/>
    <cellStyle name="Total 3 4" xfId="10777" xr:uid="{00000000-0005-0000-0000-0000E26B0000}"/>
    <cellStyle name="Total 3_2011 vs 2010" xfId="24549" xr:uid="{00000000-0005-0000-0000-0000E36B0000}"/>
    <cellStyle name="Total 4" xfId="3363" xr:uid="{00000000-0005-0000-0000-0000E46B0000}"/>
    <cellStyle name="Total 4 2" xfId="10780" xr:uid="{00000000-0005-0000-0000-0000E56B0000}"/>
    <cellStyle name="Total 4 2 2" xfId="20326" xr:uid="{00000000-0005-0000-0000-0000E66B0000}"/>
    <cellStyle name="Total 4 2 3" xfId="16415" xr:uid="{00000000-0005-0000-0000-0000E76B0000}"/>
    <cellStyle name="Total 4 3" xfId="13104" xr:uid="{00000000-0005-0000-0000-0000E86B0000}"/>
    <cellStyle name="Total 4 4" xfId="10779" xr:uid="{00000000-0005-0000-0000-0000E96B0000}"/>
    <cellStyle name="Total 5" xfId="3360" xr:uid="{00000000-0005-0000-0000-0000EA6B0000}"/>
    <cellStyle name="Total 5 2" xfId="20327" xr:uid="{00000000-0005-0000-0000-0000EB6B0000}"/>
    <cellStyle name="Total 5 3" xfId="16416" xr:uid="{00000000-0005-0000-0000-0000EC6B0000}"/>
    <cellStyle name="Total 5 4" xfId="20894" xr:uid="{00000000-0005-0000-0000-0000ED6B0000}"/>
    <cellStyle name="Total 5 5" xfId="10781" xr:uid="{00000000-0005-0000-0000-0000EE6B0000}"/>
    <cellStyle name="Total 6" xfId="10782" xr:uid="{00000000-0005-0000-0000-0000EF6B0000}"/>
    <cellStyle name="Total 6 2" xfId="20328" xr:uid="{00000000-0005-0000-0000-0000F06B0000}"/>
    <cellStyle name="Total 6 3" xfId="16417" xr:uid="{00000000-0005-0000-0000-0000F16B0000}"/>
    <cellStyle name="Total 6 4" xfId="20895" xr:uid="{00000000-0005-0000-0000-0000F26B0000}"/>
    <cellStyle name="Total 7" xfId="13101" xr:uid="{00000000-0005-0000-0000-0000F36B0000}"/>
    <cellStyle name="Total 7 2" xfId="20896" xr:uid="{00000000-0005-0000-0000-0000F46B0000}"/>
    <cellStyle name="Total 8" xfId="24583" xr:uid="{00000000-0005-0000-0000-0000F56B0000}"/>
    <cellStyle name="Total 9" xfId="26177" xr:uid="{00000000-0005-0000-0000-0000F66B0000}"/>
    <cellStyle name="TransVal" xfId="3364" xr:uid="{00000000-0005-0000-0000-0000F76B0000}"/>
    <cellStyle name="TransVal 2" xfId="3365" xr:uid="{00000000-0005-0000-0000-0000F86B0000}"/>
    <cellStyle name="TransVal 2 2" xfId="10785" xr:uid="{00000000-0005-0000-0000-0000F96B0000}"/>
    <cellStyle name="TransVal 2 2 2" xfId="20330" xr:uid="{00000000-0005-0000-0000-0000FA6B0000}"/>
    <cellStyle name="TransVal 2 2 3" xfId="16419" xr:uid="{00000000-0005-0000-0000-0000FB6B0000}"/>
    <cellStyle name="TransVal 2 3" xfId="17410" xr:uid="{00000000-0005-0000-0000-0000FC6B0000}"/>
    <cellStyle name="TransVal 2 4" xfId="13106" xr:uid="{00000000-0005-0000-0000-0000FD6B0000}"/>
    <cellStyle name="TransVal 2 5" xfId="10784" xr:uid="{00000000-0005-0000-0000-0000FE6B0000}"/>
    <cellStyle name="TransVal 3" xfId="10786" xr:uid="{00000000-0005-0000-0000-0000FF6B0000}"/>
    <cellStyle name="TransVal 3 2" xfId="20331" xr:uid="{00000000-0005-0000-0000-0000006C0000}"/>
    <cellStyle name="TransVal 3 3" xfId="16420" xr:uid="{00000000-0005-0000-0000-0000016C0000}"/>
    <cellStyle name="TransVal 4" xfId="10787" xr:uid="{00000000-0005-0000-0000-0000026C0000}"/>
    <cellStyle name="TransVal 4 2" xfId="20329" xr:uid="{00000000-0005-0000-0000-0000036C0000}"/>
    <cellStyle name="TransVal 4 3" xfId="16418" xr:uid="{00000000-0005-0000-0000-0000046C0000}"/>
    <cellStyle name="TransVal 5" xfId="10788" xr:uid="{00000000-0005-0000-0000-0000056C0000}"/>
    <cellStyle name="TransVal 5 2" xfId="22958" xr:uid="{00000000-0005-0000-0000-0000066C0000}"/>
    <cellStyle name="TransVal 6" xfId="13105" xr:uid="{00000000-0005-0000-0000-0000076C0000}"/>
    <cellStyle name="TransVal 7" xfId="10783" xr:uid="{00000000-0005-0000-0000-0000086C0000}"/>
    <cellStyle name="triple space" xfId="3366" xr:uid="{00000000-0005-0000-0000-0000096C0000}"/>
    <cellStyle name="triple space 2" xfId="3367" xr:uid="{00000000-0005-0000-0000-00000A6C0000}"/>
    <cellStyle name="triple space 2 2" xfId="20332" xr:uid="{00000000-0005-0000-0000-00000B6C0000}"/>
    <cellStyle name="triple space 2 3" xfId="16421" xr:uid="{00000000-0005-0000-0000-00000C6C0000}"/>
    <cellStyle name="triple space 2 4" xfId="10790" xr:uid="{00000000-0005-0000-0000-00000D6C0000}"/>
    <cellStyle name="triple space 3" xfId="10791" xr:uid="{00000000-0005-0000-0000-00000E6C0000}"/>
    <cellStyle name="triple space 3 2" xfId="17411" xr:uid="{00000000-0005-0000-0000-00000F6C0000}"/>
    <cellStyle name="triple space 3 3" xfId="22959" xr:uid="{00000000-0005-0000-0000-0000106C0000}"/>
    <cellStyle name="triple space 4" xfId="13107" xr:uid="{00000000-0005-0000-0000-0000116C0000}"/>
    <cellStyle name="triple space 5" xfId="10789" xr:uid="{00000000-0005-0000-0000-0000126C0000}"/>
    <cellStyle name="Tusental (0)_5YP statistics1" xfId="3368" xr:uid="{00000000-0005-0000-0000-0000136C0000}"/>
    <cellStyle name="Tusental_5YP statistics1" xfId="3369" xr:uid="{00000000-0005-0000-0000-0000146C0000}"/>
    <cellStyle name="Twodig" xfId="3370" xr:uid="{00000000-0005-0000-0000-0000156C0000}"/>
    <cellStyle name="Twodig 2" xfId="10793" xr:uid="{00000000-0005-0000-0000-0000166C0000}"/>
    <cellStyle name="Twodig 2 2" xfId="20333" xr:uid="{00000000-0005-0000-0000-0000176C0000}"/>
    <cellStyle name="Twodig 2 3" xfId="16422" xr:uid="{00000000-0005-0000-0000-0000186C0000}"/>
    <cellStyle name="Twodig 3" xfId="13108" xr:uid="{00000000-0005-0000-0000-0000196C0000}"/>
    <cellStyle name="Twodig 4" xfId="10792" xr:uid="{00000000-0005-0000-0000-00001A6C0000}"/>
    <cellStyle name="Ü1" xfId="3371" xr:uid="{00000000-0005-0000-0000-00001B6C0000}"/>
    <cellStyle name="Ü1 2" xfId="10795" xr:uid="{00000000-0005-0000-0000-00001C6C0000}"/>
    <cellStyle name="Ü1 2 2" xfId="20334" xr:uid="{00000000-0005-0000-0000-00001D6C0000}"/>
    <cellStyle name="Ü1 2 3" xfId="16423" xr:uid="{00000000-0005-0000-0000-00001E6C0000}"/>
    <cellStyle name="Ü1 3" xfId="13109" xr:uid="{00000000-0005-0000-0000-00001F6C0000}"/>
    <cellStyle name="Ü1 4" xfId="10794" xr:uid="{00000000-0005-0000-0000-0000206C0000}"/>
    <cellStyle name="Ü2" xfId="3372" xr:uid="{00000000-0005-0000-0000-0000216C0000}"/>
    <cellStyle name="Ü2 2" xfId="10797" xr:uid="{00000000-0005-0000-0000-0000226C0000}"/>
    <cellStyle name="Ü2 2 2" xfId="20335" xr:uid="{00000000-0005-0000-0000-0000236C0000}"/>
    <cellStyle name="Ü2 2 3" xfId="16424" xr:uid="{00000000-0005-0000-0000-0000246C0000}"/>
    <cellStyle name="Ü2 3" xfId="13110" xr:uid="{00000000-0005-0000-0000-0000256C0000}"/>
    <cellStyle name="Ü2 4" xfId="10796" xr:uid="{00000000-0005-0000-0000-0000266C0000}"/>
    <cellStyle name="Ü3" xfId="3373" xr:uid="{00000000-0005-0000-0000-0000276C0000}"/>
    <cellStyle name="Ü3 2" xfId="10799" xr:uid="{00000000-0005-0000-0000-0000286C0000}"/>
    <cellStyle name="Ü3 2 2" xfId="20336" xr:uid="{00000000-0005-0000-0000-0000296C0000}"/>
    <cellStyle name="Ü3 2 3" xfId="16425" xr:uid="{00000000-0005-0000-0000-00002A6C0000}"/>
    <cellStyle name="Ü3 3" xfId="13111" xr:uid="{00000000-0005-0000-0000-00002B6C0000}"/>
    <cellStyle name="Ü3 4" xfId="10798" xr:uid="{00000000-0005-0000-0000-00002C6C0000}"/>
    <cellStyle name="Ü4" xfId="3374" xr:uid="{00000000-0005-0000-0000-00002D6C0000}"/>
    <cellStyle name="Ü4 2" xfId="10801" xr:uid="{00000000-0005-0000-0000-00002E6C0000}"/>
    <cellStyle name="Ü4 2 2" xfId="20337" xr:uid="{00000000-0005-0000-0000-00002F6C0000}"/>
    <cellStyle name="Ü4 2 3" xfId="16426" xr:uid="{00000000-0005-0000-0000-0000306C0000}"/>
    <cellStyle name="Ü4 3" xfId="13112" xr:uid="{00000000-0005-0000-0000-0000316C0000}"/>
    <cellStyle name="Ü4 4" xfId="10800" xr:uid="{00000000-0005-0000-0000-0000326C0000}"/>
    <cellStyle name="ubordinated Debt" xfId="3375" xr:uid="{00000000-0005-0000-0000-0000336C0000}"/>
    <cellStyle name="ubordinated Debt 2" xfId="3376" xr:uid="{00000000-0005-0000-0000-0000346C0000}"/>
    <cellStyle name="ubordinated Debt 2 2" xfId="10804" xr:uid="{00000000-0005-0000-0000-0000356C0000}"/>
    <cellStyle name="ubordinated Debt 2 2 2" xfId="20339" xr:uid="{00000000-0005-0000-0000-0000366C0000}"/>
    <cellStyle name="ubordinated Debt 2 2 3" xfId="16428" xr:uid="{00000000-0005-0000-0000-0000376C0000}"/>
    <cellStyle name="ubordinated Debt 2 3" xfId="17412" xr:uid="{00000000-0005-0000-0000-0000386C0000}"/>
    <cellStyle name="ubordinated Debt 2 4" xfId="13114" xr:uid="{00000000-0005-0000-0000-0000396C0000}"/>
    <cellStyle name="ubordinated Debt 2 5" xfId="10803" xr:uid="{00000000-0005-0000-0000-00003A6C0000}"/>
    <cellStyle name="ubordinated Debt 3" xfId="10805" xr:uid="{00000000-0005-0000-0000-00003B6C0000}"/>
    <cellStyle name="ubordinated Debt 3 2" xfId="20340" xr:uid="{00000000-0005-0000-0000-00003C6C0000}"/>
    <cellStyle name="ubordinated Debt 3 3" xfId="16429" xr:uid="{00000000-0005-0000-0000-00003D6C0000}"/>
    <cellStyle name="ubordinated Debt 4" xfId="10806" xr:uid="{00000000-0005-0000-0000-00003E6C0000}"/>
    <cellStyle name="ubordinated Debt 4 2" xfId="20338" xr:uid="{00000000-0005-0000-0000-00003F6C0000}"/>
    <cellStyle name="ubordinated Debt 4 3" xfId="16427" xr:uid="{00000000-0005-0000-0000-0000406C0000}"/>
    <cellStyle name="ubordinated Debt 5" xfId="10807" xr:uid="{00000000-0005-0000-0000-0000416C0000}"/>
    <cellStyle name="ubordinated Debt 5 2" xfId="22960" xr:uid="{00000000-0005-0000-0000-0000426C0000}"/>
    <cellStyle name="ubordinated Debt 6" xfId="13113" xr:uid="{00000000-0005-0000-0000-0000436C0000}"/>
    <cellStyle name="ubordinated Debt 7" xfId="10802" xr:uid="{00000000-0005-0000-0000-0000446C0000}"/>
    <cellStyle name="uncertain" xfId="3377" xr:uid="{00000000-0005-0000-0000-0000456C0000}"/>
    <cellStyle name="uncertain 2" xfId="10809" xr:uid="{00000000-0005-0000-0000-0000466C0000}"/>
    <cellStyle name="uncertain 2 2" xfId="20341" xr:uid="{00000000-0005-0000-0000-0000476C0000}"/>
    <cellStyle name="uncertain 2 3" xfId="16430" xr:uid="{00000000-0005-0000-0000-0000486C0000}"/>
    <cellStyle name="uncertain 3" xfId="13115" xr:uid="{00000000-0005-0000-0000-0000496C0000}"/>
    <cellStyle name="uncertain 4" xfId="10808" xr:uid="{00000000-0005-0000-0000-00004A6C0000}"/>
    <cellStyle name="Underline" xfId="3378" xr:uid="{00000000-0005-0000-0000-00004B6C0000}"/>
    <cellStyle name="Underline - small" xfId="3379" xr:uid="{00000000-0005-0000-0000-00004C6C0000}"/>
    <cellStyle name="Underline - small 2" xfId="10812" xr:uid="{00000000-0005-0000-0000-00004D6C0000}"/>
    <cellStyle name="Underline - small 2 2" xfId="20343" xr:uid="{00000000-0005-0000-0000-00004E6C0000}"/>
    <cellStyle name="Underline - small 2 3" xfId="16432" xr:uid="{00000000-0005-0000-0000-00004F6C0000}"/>
    <cellStyle name="Underline - small 3" xfId="13117" xr:uid="{00000000-0005-0000-0000-0000506C0000}"/>
    <cellStyle name="Underline - small 4" xfId="10811" xr:uid="{00000000-0005-0000-0000-0000516C0000}"/>
    <cellStyle name="Underline 10" xfId="27947" xr:uid="{00000000-0005-0000-0000-0000526C0000}"/>
    <cellStyle name="Underline 11" xfId="27957" xr:uid="{00000000-0005-0000-0000-0000536C0000}"/>
    <cellStyle name="Underline 2" xfId="10813" xr:uid="{00000000-0005-0000-0000-0000546C0000}"/>
    <cellStyle name="Underline 2 2" xfId="20342" xr:uid="{00000000-0005-0000-0000-0000556C0000}"/>
    <cellStyle name="Underline 2 3" xfId="16431" xr:uid="{00000000-0005-0000-0000-0000566C0000}"/>
    <cellStyle name="Underline 3" xfId="20392" xr:uid="{00000000-0005-0000-0000-0000576C0000}"/>
    <cellStyle name="Underline 4" xfId="13116" xr:uid="{00000000-0005-0000-0000-0000586C0000}"/>
    <cellStyle name="Underline 5" xfId="20437" xr:uid="{00000000-0005-0000-0000-0000596C0000}"/>
    <cellStyle name="Underline 6" xfId="20722" xr:uid="{00000000-0005-0000-0000-00005A6C0000}"/>
    <cellStyle name="Underline 7" xfId="21523" xr:uid="{00000000-0005-0000-0000-00005B6C0000}"/>
    <cellStyle name="Underline 8" xfId="23285" xr:uid="{00000000-0005-0000-0000-00005C6C0000}"/>
    <cellStyle name="Underline 9" xfId="10810" xr:uid="{00000000-0005-0000-0000-00005D6C0000}"/>
    <cellStyle name="Underline -normal" xfId="3380" xr:uid="{00000000-0005-0000-0000-00005E6C0000}"/>
    <cellStyle name="Underline -normal 2" xfId="10815" xr:uid="{00000000-0005-0000-0000-00005F6C0000}"/>
    <cellStyle name="Underline -normal 2 2" xfId="20344" xr:uid="{00000000-0005-0000-0000-0000606C0000}"/>
    <cellStyle name="Underline -normal 2 3" xfId="16433" xr:uid="{00000000-0005-0000-0000-0000616C0000}"/>
    <cellStyle name="Underline -normal 3" xfId="13118" xr:uid="{00000000-0005-0000-0000-0000626C0000}"/>
    <cellStyle name="Underline -normal 4" xfId="10814" xr:uid="{00000000-0005-0000-0000-0000636C0000}"/>
    <cellStyle name="Underline_Beta Calculation" xfId="3381" xr:uid="{00000000-0005-0000-0000-0000646C0000}"/>
    <cellStyle name="Unit" xfId="3382" xr:uid="{00000000-0005-0000-0000-0000656C0000}"/>
    <cellStyle name="Unit 2" xfId="10817" xr:uid="{00000000-0005-0000-0000-0000666C0000}"/>
    <cellStyle name="Unit 2 2" xfId="20345" xr:uid="{00000000-0005-0000-0000-0000676C0000}"/>
    <cellStyle name="Unit 2 3" xfId="16434" xr:uid="{00000000-0005-0000-0000-0000686C0000}"/>
    <cellStyle name="Unit 3" xfId="13119" xr:uid="{00000000-0005-0000-0000-0000696C0000}"/>
    <cellStyle name="Unit 4" xfId="10816" xr:uid="{00000000-0005-0000-0000-00006A6C0000}"/>
    <cellStyle name="Upper Line" xfId="3383" xr:uid="{00000000-0005-0000-0000-00006B6C0000}"/>
    <cellStyle name="Upper Line 2" xfId="3384" xr:uid="{00000000-0005-0000-0000-00006C6C0000}"/>
    <cellStyle name="Upper Line 2 2" xfId="10820" xr:uid="{00000000-0005-0000-0000-00006D6C0000}"/>
    <cellStyle name="Upper Line 2 2 2" xfId="20347" xr:uid="{00000000-0005-0000-0000-00006E6C0000}"/>
    <cellStyle name="Upper Line 2 2 3" xfId="16436" xr:uid="{00000000-0005-0000-0000-00006F6C0000}"/>
    <cellStyle name="Upper Line 2 3" xfId="17413" xr:uid="{00000000-0005-0000-0000-0000706C0000}"/>
    <cellStyle name="Upper Line 2 4" xfId="13121" xr:uid="{00000000-0005-0000-0000-0000716C0000}"/>
    <cellStyle name="Upper Line 2 5" xfId="10819" xr:uid="{00000000-0005-0000-0000-0000726C0000}"/>
    <cellStyle name="Upper Line 3" xfId="10821" xr:uid="{00000000-0005-0000-0000-0000736C0000}"/>
    <cellStyle name="Upper Line 3 2" xfId="20348" xr:uid="{00000000-0005-0000-0000-0000746C0000}"/>
    <cellStyle name="Upper Line 3 3" xfId="16437" xr:uid="{00000000-0005-0000-0000-0000756C0000}"/>
    <cellStyle name="Upper Line 4" xfId="10822" xr:uid="{00000000-0005-0000-0000-0000766C0000}"/>
    <cellStyle name="Upper Line 4 2" xfId="20346" xr:uid="{00000000-0005-0000-0000-0000776C0000}"/>
    <cellStyle name="Upper Line 4 3" xfId="16435" xr:uid="{00000000-0005-0000-0000-0000786C0000}"/>
    <cellStyle name="Upper Line 5" xfId="10823" xr:uid="{00000000-0005-0000-0000-0000796C0000}"/>
    <cellStyle name="Upper Line 5 2" xfId="22962" xr:uid="{00000000-0005-0000-0000-00007A6C0000}"/>
    <cellStyle name="Upper Line 6" xfId="13120" xr:uid="{00000000-0005-0000-0000-00007B6C0000}"/>
    <cellStyle name="Upper Line 7" xfId="10818" xr:uid="{00000000-0005-0000-0000-00007C6C0000}"/>
    <cellStyle name="Valuta (0)_5YP statistics1" xfId="3385" xr:uid="{00000000-0005-0000-0000-00007D6C0000}"/>
    <cellStyle name="Valuta_5YP statistics1" xfId="3386" xr:uid="{00000000-0005-0000-0000-00007E6C0000}"/>
    <cellStyle name="Valuutta_Layo9704" xfId="3387" xr:uid="{00000000-0005-0000-0000-00007F6C0000}"/>
    <cellStyle name="Währung [0]_AfA" xfId="3388" xr:uid="{00000000-0005-0000-0000-0000806C0000}"/>
    <cellStyle name="Währung +" xfId="3389" xr:uid="{00000000-0005-0000-0000-0000816C0000}"/>
    <cellStyle name="Währung + 0" xfId="3390" xr:uid="{00000000-0005-0000-0000-0000826C0000}"/>
    <cellStyle name="Währung + 0 2" xfId="10826" xr:uid="{00000000-0005-0000-0000-0000836C0000}"/>
    <cellStyle name="Währung + 0 2 2" xfId="20350" xr:uid="{00000000-0005-0000-0000-0000846C0000}"/>
    <cellStyle name="Währung + 0 2 3" xfId="16439" xr:uid="{00000000-0005-0000-0000-0000856C0000}"/>
    <cellStyle name="Währung + 0 3" xfId="13123" xr:uid="{00000000-0005-0000-0000-0000866C0000}"/>
    <cellStyle name="Währung + 0 4" xfId="10825" xr:uid="{00000000-0005-0000-0000-0000876C0000}"/>
    <cellStyle name="Währung + 2" xfId="10827" xr:uid="{00000000-0005-0000-0000-0000886C0000}"/>
    <cellStyle name="Währung + 2 2" xfId="20349" xr:uid="{00000000-0005-0000-0000-0000896C0000}"/>
    <cellStyle name="Währung + 2 3" xfId="16438" xr:uid="{00000000-0005-0000-0000-00008A6C0000}"/>
    <cellStyle name="Währung + 3" xfId="13122" xr:uid="{00000000-0005-0000-0000-00008B6C0000}"/>
    <cellStyle name="Währung + 4" xfId="10824" xr:uid="{00000000-0005-0000-0000-00008C6C0000}"/>
    <cellStyle name="Währung 0" xfId="3391" xr:uid="{00000000-0005-0000-0000-00008D6C0000}"/>
    <cellStyle name="Währung 0 2" xfId="10829" xr:uid="{00000000-0005-0000-0000-00008E6C0000}"/>
    <cellStyle name="Währung 0 2 2" xfId="20351" xr:uid="{00000000-0005-0000-0000-00008F6C0000}"/>
    <cellStyle name="Währung 0 2 3" xfId="16440" xr:uid="{00000000-0005-0000-0000-0000906C0000}"/>
    <cellStyle name="Währung 0 3" xfId="13124" xr:uid="{00000000-0005-0000-0000-0000916C0000}"/>
    <cellStyle name="Währung 0 4" xfId="10828" xr:uid="{00000000-0005-0000-0000-0000926C0000}"/>
    <cellStyle name="Währung_AfA" xfId="3392" xr:uid="{00000000-0005-0000-0000-0000936C0000}"/>
    <cellStyle name="Warning" xfId="3393" xr:uid="{00000000-0005-0000-0000-0000946C0000}"/>
    <cellStyle name="Warning 2" xfId="3394" xr:uid="{00000000-0005-0000-0000-0000956C0000}"/>
    <cellStyle name="Warning 2 2" xfId="10832" xr:uid="{00000000-0005-0000-0000-0000966C0000}"/>
    <cellStyle name="Warning 2 2 2" xfId="20353" xr:uid="{00000000-0005-0000-0000-0000976C0000}"/>
    <cellStyle name="Warning 2 2 3" xfId="16442" xr:uid="{00000000-0005-0000-0000-0000986C0000}"/>
    <cellStyle name="Warning 2 3" xfId="17414" xr:uid="{00000000-0005-0000-0000-0000996C0000}"/>
    <cellStyle name="Warning 2 4" xfId="13126" xr:uid="{00000000-0005-0000-0000-00009A6C0000}"/>
    <cellStyle name="Warning 2 5" xfId="10831" xr:uid="{00000000-0005-0000-0000-00009B6C0000}"/>
    <cellStyle name="Warning 3" xfId="10833" xr:uid="{00000000-0005-0000-0000-00009C6C0000}"/>
    <cellStyle name="Warning 3 2" xfId="20354" xr:uid="{00000000-0005-0000-0000-00009D6C0000}"/>
    <cellStyle name="Warning 3 3" xfId="16443" xr:uid="{00000000-0005-0000-0000-00009E6C0000}"/>
    <cellStyle name="Warning 4" xfId="10834" xr:uid="{00000000-0005-0000-0000-00009F6C0000}"/>
    <cellStyle name="Warning 4 2" xfId="20352" xr:uid="{00000000-0005-0000-0000-0000A06C0000}"/>
    <cellStyle name="Warning 4 3" xfId="16441" xr:uid="{00000000-0005-0000-0000-0000A16C0000}"/>
    <cellStyle name="Warning 5" xfId="10835" xr:uid="{00000000-0005-0000-0000-0000A26C0000}"/>
    <cellStyle name="Warning 5 2" xfId="22965" xr:uid="{00000000-0005-0000-0000-0000A36C0000}"/>
    <cellStyle name="Warning 6" xfId="13125" xr:uid="{00000000-0005-0000-0000-0000A46C0000}"/>
    <cellStyle name="Warning 7" xfId="10830" xr:uid="{00000000-0005-0000-0000-0000A56C0000}"/>
    <cellStyle name="Warning Text" xfId="3395" xr:uid="{00000000-0005-0000-0000-0000A66C0000}"/>
    <cellStyle name="Warning Text 2" xfId="10837" xr:uid="{00000000-0005-0000-0000-0000A76C0000}"/>
    <cellStyle name="Warning Text 2 2" xfId="20355" xr:uid="{00000000-0005-0000-0000-0000A86C0000}"/>
    <cellStyle name="Warning Text 2 2 2" xfId="27101" xr:uid="{00000000-0005-0000-0000-0000A96C0000}"/>
    <cellStyle name="Warning Text 2 3" xfId="16444" xr:uid="{00000000-0005-0000-0000-0000AA6C0000}"/>
    <cellStyle name="Warning Text 3" xfId="13127" xr:uid="{00000000-0005-0000-0000-0000AB6C0000}"/>
    <cellStyle name="Warning Text 4" xfId="27100" xr:uid="{00000000-0005-0000-0000-0000AC6C0000}"/>
    <cellStyle name="Warning Text 5" xfId="10836" xr:uid="{00000000-0005-0000-0000-0000AD6C0000}"/>
    <cellStyle name="Warning Text_PUBLICIDAD BRUTA Mar" xfId="24578" xr:uid="{00000000-0005-0000-0000-0000AE6C0000}"/>
    <cellStyle name="Width: |" xfId="3396" xr:uid="{00000000-0005-0000-0000-0000AF6C0000}"/>
    <cellStyle name="Width: | 2" xfId="3397" xr:uid="{00000000-0005-0000-0000-0000B06C0000}"/>
    <cellStyle name="Width: | 2 2" xfId="20356" xr:uid="{00000000-0005-0000-0000-0000B16C0000}"/>
    <cellStyle name="Width: | 2 3" xfId="16445" xr:uid="{00000000-0005-0000-0000-0000B26C0000}"/>
    <cellStyle name="Width: | 2 4" xfId="10839" xr:uid="{00000000-0005-0000-0000-0000B36C0000}"/>
    <cellStyle name="Width: | 3" xfId="10840" xr:uid="{00000000-0005-0000-0000-0000B46C0000}"/>
    <cellStyle name="Width: | 3 2" xfId="22966" xr:uid="{00000000-0005-0000-0000-0000B56C0000}"/>
    <cellStyle name="Width: | 4" xfId="13128" xr:uid="{00000000-0005-0000-0000-0000B66C0000}"/>
    <cellStyle name="Width: | 5" xfId="10838" xr:uid="{00000000-0005-0000-0000-0000B76C0000}"/>
    <cellStyle name="WingDing" xfId="3398" xr:uid="{00000000-0005-0000-0000-0000B86C0000}"/>
    <cellStyle name="WingDing 2" xfId="10842" xr:uid="{00000000-0005-0000-0000-0000B96C0000}"/>
    <cellStyle name="WingDing 2 2" xfId="20357" xr:uid="{00000000-0005-0000-0000-0000BA6C0000}"/>
    <cellStyle name="WingDing 2 3" xfId="16446" xr:uid="{00000000-0005-0000-0000-0000BB6C0000}"/>
    <cellStyle name="WingDing 3" xfId="13129" xr:uid="{00000000-0005-0000-0000-0000BC6C0000}"/>
    <cellStyle name="WingDing 4" xfId="10841" xr:uid="{00000000-0005-0000-0000-0000BD6C0000}"/>
    <cellStyle name="WingdingsBlack" xfId="3399" xr:uid="{00000000-0005-0000-0000-0000BE6C0000}"/>
    <cellStyle name="WingdingsBlack 2" xfId="10844" xr:uid="{00000000-0005-0000-0000-0000BF6C0000}"/>
    <cellStyle name="WingdingsBlack 2 2" xfId="20358" xr:uid="{00000000-0005-0000-0000-0000C06C0000}"/>
    <cellStyle name="WingdingsBlack 2 3" xfId="16447" xr:uid="{00000000-0005-0000-0000-0000C16C0000}"/>
    <cellStyle name="WingdingsBlack 3" xfId="13130" xr:uid="{00000000-0005-0000-0000-0000C26C0000}"/>
    <cellStyle name="WingdingsBlack 4" xfId="10843" xr:uid="{00000000-0005-0000-0000-0000C36C0000}"/>
    <cellStyle name="WingdingsRed" xfId="3400" xr:uid="{00000000-0005-0000-0000-0000C46C0000}"/>
    <cellStyle name="WingdingsRed 2" xfId="10846" xr:uid="{00000000-0005-0000-0000-0000C56C0000}"/>
    <cellStyle name="WingdingsRed 2 2" xfId="20359" xr:uid="{00000000-0005-0000-0000-0000C66C0000}"/>
    <cellStyle name="WingdingsRed 2 3" xfId="16448" xr:uid="{00000000-0005-0000-0000-0000C76C0000}"/>
    <cellStyle name="WingdingsRed 3" xfId="13131" xr:uid="{00000000-0005-0000-0000-0000C86C0000}"/>
    <cellStyle name="WingdingsRed 4" xfId="10845" xr:uid="{00000000-0005-0000-0000-0000C96C0000}"/>
    <cellStyle name="WingdingsWhite" xfId="3401" xr:uid="{00000000-0005-0000-0000-0000CA6C0000}"/>
    <cellStyle name="WingdingsWhite 2" xfId="10848" xr:uid="{00000000-0005-0000-0000-0000CB6C0000}"/>
    <cellStyle name="WingdingsWhite 2 2" xfId="20360" xr:uid="{00000000-0005-0000-0000-0000CC6C0000}"/>
    <cellStyle name="WingdingsWhite 2 3" xfId="16449" xr:uid="{00000000-0005-0000-0000-0000CD6C0000}"/>
    <cellStyle name="WingdingsWhite 3" xfId="13132" xr:uid="{00000000-0005-0000-0000-0000CE6C0000}"/>
    <cellStyle name="WingdingsWhite 4" xfId="10847" xr:uid="{00000000-0005-0000-0000-0000CF6C0000}"/>
    <cellStyle name="WK? Settings" xfId="3402" xr:uid="{00000000-0005-0000-0000-0000D06C0000}"/>
    <cellStyle name="WK? Settings 2" xfId="3403" xr:uid="{00000000-0005-0000-0000-0000D16C0000}"/>
    <cellStyle name="WK? Settings 2 2" xfId="20361" xr:uid="{00000000-0005-0000-0000-0000D26C0000}"/>
    <cellStyle name="WK? Settings 2 3" xfId="16450" xr:uid="{00000000-0005-0000-0000-0000D36C0000}"/>
    <cellStyle name="WK? Settings 2 4" xfId="10850" xr:uid="{00000000-0005-0000-0000-0000D46C0000}"/>
    <cellStyle name="WK? Settings 3" xfId="10851" xr:uid="{00000000-0005-0000-0000-0000D56C0000}"/>
    <cellStyle name="WK? Settings 3 2" xfId="22967" xr:uid="{00000000-0005-0000-0000-0000D66C0000}"/>
    <cellStyle name="WK? Settings 4" xfId="13133" xr:uid="{00000000-0005-0000-0000-0000D76C0000}"/>
    <cellStyle name="WK? Settings 5" xfId="10849" xr:uid="{00000000-0005-0000-0000-0000D86C0000}"/>
    <cellStyle name="WP Header" xfId="3404" xr:uid="{00000000-0005-0000-0000-0000D96C0000}"/>
    <cellStyle name="WP Header 2" xfId="10853" xr:uid="{00000000-0005-0000-0000-0000DA6C0000}"/>
    <cellStyle name="WP Header 2 2" xfId="20362" xr:uid="{00000000-0005-0000-0000-0000DB6C0000}"/>
    <cellStyle name="WP Header 2 3" xfId="16451" xr:uid="{00000000-0005-0000-0000-0000DC6C0000}"/>
    <cellStyle name="WP Header 3" xfId="13134" xr:uid="{00000000-0005-0000-0000-0000DD6C0000}"/>
    <cellStyle name="WP Header 4" xfId="10852" xr:uid="{00000000-0005-0000-0000-0000DE6C0000}"/>
    <cellStyle name="x" xfId="3405" xr:uid="{00000000-0005-0000-0000-0000DF6C0000}"/>
    <cellStyle name="x 2" xfId="10855" xr:uid="{00000000-0005-0000-0000-0000E06C0000}"/>
    <cellStyle name="x 2 2" xfId="20363" xr:uid="{00000000-0005-0000-0000-0000E16C0000}"/>
    <cellStyle name="x 2 3" xfId="16452" xr:uid="{00000000-0005-0000-0000-0000E26C0000}"/>
    <cellStyle name="x 3" xfId="13135" xr:uid="{00000000-0005-0000-0000-0000E36C0000}"/>
    <cellStyle name="x 4" xfId="10854" xr:uid="{00000000-0005-0000-0000-0000E46C0000}"/>
    <cellStyle name="x_dcfmodel" xfId="3406" xr:uid="{00000000-0005-0000-0000-0000E56C0000}"/>
    <cellStyle name="x_dcfmodel 2" xfId="10857" xr:uid="{00000000-0005-0000-0000-0000E66C0000}"/>
    <cellStyle name="x_dcfmodel 2 2" xfId="20364" xr:uid="{00000000-0005-0000-0000-0000E76C0000}"/>
    <cellStyle name="x_dcfmodel 2 3" xfId="16453" xr:uid="{00000000-0005-0000-0000-0000E86C0000}"/>
    <cellStyle name="x_dcfmodel 3" xfId="13136" xr:uid="{00000000-0005-0000-0000-0000E96C0000}"/>
    <cellStyle name="x_dcfmodel 4" xfId="10856" xr:uid="{00000000-0005-0000-0000-0000EA6C0000}"/>
    <cellStyle name="x_Model Master" xfId="3407" xr:uid="{00000000-0005-0000-0000-0000EB6C0000}"/>
    <cellStyle name="x_Model Master 2" xfId="10859" xr:uid="{00000000-0005-0000-0000-0000EC6C0000}"/>
    <cellStyle name="x_Model Master 2 2" xfId="20366" xr:uid="{00000000-0005-0000-0000-0000ED6C0000}"/>
    <cellStyle name="x_Model Master 2 2 2" xfId="23049" xr:uid="{00000000-0005-0000-0000-0000EE6C0000}"/>
    <cellStyle name="x_Model Master 2 3" xfId="16455" xr:uid="{00000000-0005-0000-0000-0000EF6C0000}"/>
    <cellStyle name="x_Model Master 2 4" xfId="20897" xr:uid="{00000000-0005-0000-0000-0000F06C0000}"/>
    <cellStyle name="x_Model Master 3" xfId="10860" xr:uid="{00000000-0005-0000-0000-0000F16C0000}"/>
    <cellStyle name="x_Model Master 3 2" xfId="20365" xr:uid="{00000000-0005-0000-0000-0000F26C0000}"/>
    <cellStyle name="x_Model Master 3 3" xfId="16454" xr:uid="{00000000-0005-0000-0000-0000F36C0000}"/>
    <cellStyle name="x_Model Master 4" xfId="10861" xr:uid="{00000000-0005-0000-0000-0000F46C0000}"/>
    <cellStyle name="x_Model Master 4 2" xfId="22968" xr:uid="{00000000-0005-0000-0000-0000F56C0000}"/>
    <cellStyle name="x_Model Master 5" xfId="13137" xr:uid="{00000000-0005-0000-0000-0000F66C0000}"/>
    <cellStyle name="x_Model Master 5 2" xfId="23241" xr:uid="{00000000-0005-0000-0000-0000F76C0000}"/>
    <cellStyle name="x_Model Master 6" xfId="10858" xr:uid="{00000000-0005-0000-0000-0000F86C0000}"/>
    <cellStyle name="x_Phoenix Model - Dec 12 (GS Version)" xfId="3408" xr:uid="{00000000-0005-0000-0000-0000F96C0000}"/>
    <cellStyle name="x_Phoenix Model - Dec 12 (GS Version) 2" xfId="10863" xr:uid="{00000000-0005-0000-0000-0000FA6C0000}"/>
    <cellStyle name="x_Phoenix Model - Dec 12 (GS Version) 2 2" xfId="20367" xr:uid="{00000000-0005-0000-0000-0000FB6C0000}"/>
    <cellStyle name="x_Phoenix Model - Dec 12 (GS Version) 2 3" xfId="16456" xr:uid="{00000000-0005-0000-0000-0000FC6C0000}"/>
    <cellStyle name="x_Phoenix Model - Dec 12 (GS Version) 3" xfId="13138" xr:uid="{00000000-0005-0000-0000-0000FD6C0000}"/>
    <cellStyle name="x_Phoenix Model - Dec 12 (GS Version) 4" xfId="10862" xr:uid="{00000000-0005-0000-0000-0000FE6C0000}"/>
    <cellStyle name="x_WACC analysis 02" xfId="3409" xr:uid="{00000000-0005-0000-0000-0000FF6C0000}"/>
    <cellStyle name="x_WACC analysis 02 2" xfId="10865" xr:uid="{00000000-0005-0000-0000-0000006D0000}"/>
    <cellStyle name="x_WACC analysis 02 2 2" xfId="20368" xr:uid="{00000000-0005-0000-0000-0000016D0000}"/>
    <cellStyle name="x_WACC analysis 02 2 3" xfId="16457" xr:uid="{00000000-0005-0000-0000-0000026D0000}"/>
    <cellStyle name="x_WACC analysis 02 3" xfId="13139" xr:uid="{00000000-0005-0000-0000-0000036D0000}"/>
    <cellStyle name="x_WACC analysis 02 4" xfId="10864" xr:uid="{00000000-0005-0000-0000-0000046D0000}"/>
    <cellStyle name="xAxis1" xfId="3410" xr:uid="{00000000-0005-0000-0000-0000056D0000}"/>
    <cellStyle name="xAxis1 2" xfId="10867" xr:uid="{00000000-0005-0000-0000-0000066D0000}"/>
    <cellStyle name="xAxis1 2 2" xfId="10868" xr:uid="{00000000-0005-0000-0000-0000076D0000}"/>
    <cellStyle name="xAxis1 2 2 2" xfId="20370" xr:uid="{00000000-0005-0000-0000-0000086D0000}"/>
    <cellStyle name="xAxis1 2 2 3" xfId="16459" xr:uid="{00000000-0005-0000-0000-0000096D0000}"/>
    <cellStyle name="xAxis1 2 3" xfId="13141" xr:uid="{00000000-0005-0000-0000-00000A6D0000}"/>
    <cellStyle name="xAxis1 3" xfId="10869" xr:uid="{00000000-0005-0000-0000-00000B6D0000}"/>
    <cellStyle name="xAxis1 3 2" xfId="20369" xr:uid="{00000000-0005-0000-0000-00000C6D0000}"/>
    <cellStyle name="xAxis1 3 3" xfId="16458" xr:uid="{00000000-0005-0000-0000-00000D6D0000}"/>
    <cellStyle name="xAxis1 4" xfId="10870" xr:uid="{00000000-0005-0000-0000-00000E6D0000}"/>
    <cellStyle name="xAxis1 4 2" xfId="22969" xr:uid="{00000000-0005-0000-0000-00000F6D0000}"/>
    <cellStyle name="xAxis1 5" xfId="13140" xr:uid="{00000000-0005-0000-0000-0000106D0000}"/>
    <cellStyle name="xAxis1 6" xfId="10866" xr:uid="{00000000-0005-0000-0000-0000116D0000}"/>
    <cellStyle name="xsingledecimal" xfId="3411" xr:uid="{00000000-0005-0000-0000-0000126D0000}"/>
    <cellStyle name="xsingledecimal 2" xfId="10872" xr:uid="{00000000-0005-0000-0000-0000136D0000}"/>
    <cellStyle name="xsingledecimal 2 2" xfId="20372" xr:uid="{00000000-0005-0000-0000-0000146D0000}"/>
    <cellStyle name="xsingledecimal 2 2 2" xfId="23050" xr:uid="{00000000-0005-0000-0000-0000156D0000}"/>
    <cellStyle name="xsingledecimal 2 3" xfId="16461" xr:uid="{00000000-0005-0000-0000-0000166D0000}"/>
    <cellStyle name="xsingledecimal 2 4" xfId="20898" xr:uid="{00000000-0005-0000-0000-0000176D0000}"/>
    <cellStyle name="xsingledecimal 3" xfId="10873" xr:uid="{00000000-0005-0000-0000-0000186D0000}"/>
    <cellStyle name="xsingledecimal 3 2" xfId="20371" xr:uid="{00000000-0005-0000-0000-0000196D0000}"/>
    <cellStyle name="xsingledecimal 3 3" xfId="16460" xr:uid="{00000000-0005-0000-0000-00001A6D0000}"/>
    <cellStyle name="xsingledecimal 4" xfId="10874" xr:uid="{00000000-0005-0000-0000-00001B6D0000}"/>
    <cellStyle name="xsingledecimal 4 2" xfId="22970" xr:uid="{00000000-0005-0000-0000-00001C6D0000}"/>
    <cellStyle name="xsingledecimal 5" xfId="13142" xr:uid="{00000000-0005-0000-0000-00001D6D0000}"/>
    <cellStyle name="xsingledecimal 5 2" xfId="23242" xr:uid="{00000000-0005-0000-0000-00001E6D0000}"/>
    <cellStyle name="xsingledecimal 6" xfId="10871" xr:uid="{00000000-0005-0000-0000-00001F6D0000}"/>
    <cellStyle name="year" xfId="3412" xr:uid="{00000000-0005-0000-0000-0000206D0000}"/>
    <cellStyle name="year 2" xfId="10876" xr:uid="{00000000-0005-0000-0000-0000216D0000}"/>
    <cellStyle name="year 2 2" xfId="20373" xr:uid="{00000000-0005-0000-0000-0000226D0000}"/>
    <cellStyle name="year 2 3" xfId="16462" xr:uid="{00000000-0005-0000-0000-0000236D0000}"/>
    <cellStyle name="year 3" xfId="13143" xr:uid="{00000000-0005-0000-0000-0000246D0000}"/>
    <cellStyle name="year 4" xfId="10875" xr:uid="{00000000-0005-0000-0000-0000256D0000}"/>
    <cellStyle name="Year, Actual" xfId="3413" xr:uid="{00000000-0005-0000-0000-0000266D0000}"/>
    <cellStyle name="Year, Actual 2" xfId="10878" xr:uid="{00000000-0005-0000-0000-0000276D0000}"/>
    <cellStyle name="Year, Actual 2 2" xfId="20374" xr:uid="{00000000-0005-0000-0000-0000286D0000}"/>
    <cellStyle name="Year, Actual 2 3" xfId="16463" xr:uid="{00000000-0005-0000-0000-0000296D0000}"/>
    <cellStyle name="Year, Actual 3" xfId="13144" xr:uid="{00000000-0005-0000-0000-00002A6D0000}"/>
    <cellStyle name="Year, Actual 4" xfId="10877" xr:uid="{00000000-0005-0000-0000-00002B6D0000}"/>
    <cellStyle name="Year, Expected" xfId="3414" xr:uid="{00000000-0005-0000-0000-00002C6D0000}"/>
    <cellStyle name="Year, Expected 2" xfId="10880" xr:uid="{00000000-0005-0000-0000-00002D6D0000}"/>
    <cellStyle name="Year, Expected 2 2" xfId="20375" xr:uid="{00000000-0005-0000-0000-00002E6D0000}"/>
    <cellStyle name="Year, Expected 2 3" xfId="16464" xr:uid="{00000000-0005-0000-0000-00002F6D0000}"/>
    <cellStyle name="Year, Expected 3" xfId="13145" xr:uid="{00000000-0005-0000-0000-0000306D0000}"/>
    <cellStyle name="Year, Expected 4" xfId="10879" xr:uid="{00000000-0005-0000-0000-0000316D0000}"/>
    <cellStyle name="Year_Beta Calculation" xfId="3415" xr:uid="{00000000-0005-0000-0000-0000326D0000}"/>
    <cellStyle name="years" xfId="3416" xr:uid="{00000000-0005-0000-0000-0000336D0000}"/>
    <cellStyle name="years 2" xfId="10882" xr:uid="{00000000-0005-0000-0000-0000346D0000}"/>
    <cellStyle name="years 2 2" xfId="20376" xr:uid="{00000000-0005-0000-0000-0000356D0000}"/>
    <cellStyle name="years 2 3" xfId="16465" xr:uid="{00000000-0005-0000-0000-0000366D0000}"/>
    <cellStyle name="years 3" xfId="13146" xr:uid="{00000000-0005-0000-0000-0000376D0000}"/>
    <cellStyle name="years 4" xfId="10881" xr:uid="{00000000-0005-0000-0000-0000386D0000}"/>
    <cellStyle name="yellow" xfId="3417" xr:uid="{00000000-0005-0000-0000-0000396D0000}"/>
    <cellStyle name="yellow 2" xfId="3418" xr:uid="{00000000-0005-0000-0000-00003A6D0000}"/>
    <cellStyle name="yellow 2 2" xfId="10885" xr:uid="{00000000-0005-0000-0000-00003B6D0000}"/>
    <cellStyle name="yellow 2 2 2" xfId="20378" xr:uid="{00000000-0005-0000-0000-00003C6D0000}"/>
    <cellStyle name="yellow 2 2 3" xfId="16467" xr:uid="{00000000-0005-0000-0000-00003D6D0000}"/>
    <cellStyle name="yellow 2 3" xfId="13148" xr:uid="{00000000-0005-0000-0000-00003E6D0000}"/>
    <cellStyle name="yellow 2 4" xfId="10884" xr:uid="{00000000-0005-0000-0000-00003F6D0000}"/>
    <cellStyle name="yellow 3" xfId="10886" xr:uid="{00000000-0005-0000-0000-0000406D0000}"/>
    <cellStyle name="yellow 3 2" xfId="20377" xr:uid="{00000000-0005-0000-0000-0000416D0000}"/>
    <cellStyle name="yellow 3 3" xfId="16466" xr:uid="{00000000-0005-0000-0000-0000426D0000}"/>
    <cellStyle name="yellow 4" xfId="10887" xr:uid="{00000000-0005-0000-0000-0000436D0000}"/>
    <cellStyle name="yellow 4 2" xfId="22972" xr:uid="{00000000-0005-0000-0000-0000446D0000}"/>
    <cellStyle name="yellow 5" xfId="13147" xr:uid="{00000000-0005-0000-0000-0000456D0000}"/>
    <cellStyle name="yellow 6" xfId="10883" xr:uid="{00000000-0005-0000-0000-0000466D0000}"/>
    <cellStyle name="Yen" xfId="3419" xr:uid="{00000000-0005-0000-0000-0000476D0000}"/>
    <cellStyle name="Yen 2" xfId="10889" xr:uid="{00000000-0005-0000-0000-0000486D0000}"/>
    <cellStyle name="Yen 2 2" xfId="20379" xr:uid="{00000000-0005-0000-0000-0000496D0000}"/>
    <cellStyle name="Yen 2 3" xfId="16468" xr:uid="{00000000-0005-0000-0000-00004A6D0000}"/>
    <cellStyle name="Yen 3" xfId="13149" xr:uid="{00000000-0005-0000-0000-00004B6D0000}"/>
    <cellStyle name="Yen 4" xfId="10888" xr:uid="{00000000-0005-0000-0000-00004C6D0000}"/>
  </cellStyles>
  <dxfs count="3">
    <dxf>
      <font>
        <condense val="0"/>
        <extend val="0"/>
        <color rgb="FFFF0000"/>
      </font>
    </dxf>
    <dxf>
      <font>
        <condense val="0"/>
        <extend val="0"/>
        <color rgb="FFFF0000"/>
      </font>
    </dxf>
    <dxf>
      <font>
        <condense val="0"/>
        <extend val="0"/>
        <color rgb="FFFF0000"/>
      </font>
    </dxf>
  </dxfs>
  <tableStyles count="0" defaultTableStyle="TableStyleMedium2" defaultPivotStyle="PivotStyleLight16"/>
  <colors>
    <mruColors>
      <color rgb="FF1A206D"/>
      <color rgb="FFBFBFBF"/>
      <color rgb="FF386092"/>
      <color rgb="FF00ADEF"/>
      <color rgb="FF00B6F6"/>
      <color rgb="FF0071B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3"/>
  <sheetViews>
    <sheetView showGridLines="0" view="pageBreakPreview" zoomScale="60" zoomScaleNormal="90" zoomScalePageLayoutView="50" workbookViewId="0">
      <selection activeCell="A4" sqref="A4"/>
    </sheetView>
  </sheetViews>
  <sheetFormatPr baseColWidth="10" defaultColWidth="10.85546875" defaultRowHeight="15"/>
  <cols>
    <col min="1" max="2" width="70.5703125" style="6" customWidth="1"/>
    <col min="3" max="16384" width="10.85546875" style="3"/>
  </cols>
  <sheetData>
    <row r="1" spans="1:2" ht="20.25">
      <c r="A1" s="219" t="s">
        <v>125</v>
      </c>
      <c r="B1" s="219"/>
    </row>
    <row r="2" spans="1:2" ht="30">
      <c r="A2" s="4"/>
      <c r="B2" s="4"/>
    </row>
    <row r="3" spans="1:2" ht="309.75" customHeight="1">
      <c r="A3" s="5" t="s">
        <v>126</v>
      </c>
      <c r="B3" s="5" t="s">
        <v>127</v>
      </c>
    </row>
  </sheetData>
  <mergeCells count="1">
    <mergeCell ref="A1:B1"/>
  </mergeCells>
  <pageMargins left="0.78740157480314965" right="0.78740157480314965" top="0.78740157480314965" bottom="0.78740157480314965" header="0.39370078740157483" footer="0.39370078740157483"/>
  <pageSetup paperSize="9" scale="9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Q30"/>
  <sheetViews>
    <sheetView showGridLines="0" view="pageBreakPreview" zoomScale="60" zoomScaleNormal="100" workbookViewId="0">
      <selection activeCell="A4" sqref="A4"/>
    </sheetView>
  </sheetViews>
  <sheetFormatPr baseColWidth="10" defaultColWidth="10.85546875" defaultRowHeight="15" customHeight="1"/>
  <cols>
    <col min="1" max="1" width="50.5703125" style="90" customWidth="1"/>
    <col min="2" max="2" width="17.28515625" style="90" customWidth="1"/>
    <col min="3" max="3" width="19" style="90" customWidth="1"/>
    <col min="4" max="4" width="11.5703125" style="90" customWidth="1"/>
    <col min="5" max="5" width="12" style="90" bestFit="1" customWidth="1"/>
    <col min="6" max="6" width="2.5703125" style="90" customWidth="1"/>
    <col min="7" max="16384" width="10.85546875" style="90"/>
  </cols>
  <sheetData>
    <row r="1" spans="1:7" ht="20.100000000000001" customHeight="1">
      <c r="A1" s="219" t="s">
        <v>0</v>
      </c>
      <c r="B1" s="219"/>
      <c r="C1" s="219"/>
      <c r="D1" s="219"/>
      <c r="E1" s="219"/>
      <c r="F1" s="7"/>
    </row>
    <row r="2" spans="1:7" ht="15" customHeight="1">
      <c r="A2" s="9"/>
      <c r="B2" s="9"/>
      <c r="C2" s="9"/>
      <c r="D2" s="9"/>
      <c r="E2" s="7"/>
      <c r="F2" s="7"/>
      <c r="G2" s="90" t="s">
        <v>0</v>
      </c>
    </row>
    <row r="3" spans="1:7" ht="20.100000000000001" customHeight="1">
      <c r="A3" s="10" t="s">
        <v>169</v>
      </c>
      <c r="B3" s="11">
        <v>2025</v>
      </c>
      <c r="C3" s="11">
        <v>2024</v>
      </c>
      <c r="D3" s="11" t="s">
        <v>2</v>
      </c>
      <c r="E3" s="11" t="s">
        <v>3</v>
      </c>
      <c r="F3" s="12"/>
    </row>
    <row r="4" spans="1:7" ht="15" customHeight="1">
      <c r="A4" s="13" t="s">
        <v>4</v>
      </c>
      <c r="B4" s="181">
        <v>92747.546000000002</v>
      </c>
      <c r="C4" s="181">
        <v>97011.029349999997</v>
      </c>
      <c r="D4" s="181">
        <v>-4263.483349999995</v>
      </c>
      <c r="E4" s="185">
        <v>-4.3948439456487381E-2</v>
      </c>
    </row>
    <row r="5" spans="1:7" ht="15" customHeight="1">
      <c r="A5" s="13" t="s">
        <v>5</v>
      </c>
      <c r="B5" s="181">
        <v>145390.60999999999</v>
      </c>
      <c r="C5" s="181">
        <v>137973.04962500001</v>
      </c>
      <c r="D5" s="181">
        <v>7417.5603749999718</v>
      </c>
      <c r="E5" s="185">
        <v>5.3760936611608731E-2</v>
      </c>
    </row>
    <row r="6" spans="1:7" ht="15" customHeight="1">
      <c r="A6" s="13" t="s">
        <v>6</v>
      </c>
      <c r="B6" s="181">
        <v>99253.341</v>
      </c>
      <c r="C6" s="181">
        <v>98799.017605000001</v>
      </c>
      <c r="D6" s="181">
        <v>454.32339499999944</v>
      </c>
      <c r="E6" s="185">
        <v>4.5984606528821107E-3</v>
      </c>
    </row>
    <row r="7" spans="1:7" ht="15" customHeight="1">
      <c r="A7" s="17" t="s">
        <v>7</v>
      </c>
      <c r="B7" s="182">
        <v>337391.49699999997</v>
      </c>
      <c r="C7" s="182">
        <v>333783.0965799999</v>
      </c>
      <c r="D7" s="182">
        <v>3608.4004200000782</v>
      </c>
      <c r="E7" s="186">
        <v>1.0810614608625726E-2</v>
      </c>
    </row>
    <row r="8" spans="1:7" ht="15" customHeight="1">
      <c r="A8" s="13" t="s">
        <v>157</v>
      </c>
      <c r="B8" s="181">
        <v>-153547.693</v>
      </c>
      <c r="C8" s="181">
        <v>-173422.63541999998</v>
      </c>
      <c r="D8" s="181">
        <v>19874.942419999978</v>
      </c>
      <c r="E8" s="185">
        <v>0.11460408482356564</v>
      </c>
    </row>
    <row r="9" spans="1:7" ht="15" customHeight="1">
      <c r="A9" s="13" t="s">
        <v>8</v>
      </c>
      <c r="B9" s="181">
        <v>-28458.825000000001</v>
      </c>
      <c r="C9" s="181">
        <v>-25320.204974999997</v>
      </c>
      <c r="D9" s="181">
        <v>-3138.6200250000038</v>
      </c>
      <c r="E9" s="185">
        <v>-0.12395713336834882</v>
      </c>
    </row>
    <row r="10" spans="1:7" ht="15" customHeight="1">
      <c r="A10" s="13" t="s">
        <v>9</v>
      </c>
      <c r="B10" s="181">
        <v>-136220.073</v>
      </c>
      <c r="C10" s="181">
        <v>-138883.02915499749</v>
      </c>
      <c r="D10" s="181">
        <v>2662.9561549974896</v>
      </c>
      <c r="E10" s="185">
        <v>1.9174093272588066E-2</v>
      </c>
    </row>
    <row r="11" spans="1:7" ht="15" customHeight="1">
      <c r="A11" s="13" t="s">
        <v>10</v>
      </c>
      <c r="B11" s="181">
        <v>-1970.357</v>
      </c>
      <c r="C11" s="181">
        <v>-3612.684315</v>
      </c>
      <c r="D11" s="181">
        <v>1642.327315</v>
      </c>
      <c r="E11" s="185">
        <v>0.45460028383354606</v>
      </c>
    </row>
    <row r="12" spans="1:7" ht="15" customHeight="1">
      <c r="A12" s="17" t="s">
        <v>11</v>
      </c>
      <c r="B12" s="182">
        <v>-320196.94799999997</v>
      </c>
      <c r="C12" s="182">
        <v>-341238.55386499804</v>
      </c>
      <c r="D12" s="182">
        <v>21041.60586499807</v>
      </c>
      <c r="E12" s="186">
        <v>6.1662451756030537E-2</v>
      </c>
    </row>
    <row r="13" spans="1:7" ht="15" customHeight="1">
      <c r="A13" s="17" t="s">
        <v>12</v>
      </c>
      <c r="B13" s="182">
        <v>17194.548999999999</v>
      </c>
      <c r="C13" s="182">
        <v>-7455.4572849974966</v>
      </c>
      <c r="D13" s="182">
        <v>24650.006284997497</v>
      </c>
      <c r="E13" s="186" t="s">
        <v>15</v>
      </c>
    </row>
    <row r="14" spans="1:7" ht="15" customHeight="1">
      <c r="A14" s="13" t="s">
        <v>13</v>
      </c>
      <c r="B14" s="181">
        <v>-22471.78</v>
      </c>
      <c r="C14" s="181">
        <v>-23601.771494999997</v>
      </c>
      <c r="D14" s="181">
        <v>1129.9914949999984</v>
      </c>
      <c r="E14" s="185">
        <v>4.7877401712807258E-2</v>
      </c>
    </row>
    <row r="15" spans="1:7" ht="15" customHeight="1">
      <c r="A15" s="13" t="s">
        <v>14</v>
      </c>
      <c r="B15" s="181">
        <v>6872.4970000000003</v>
      </c>
      <c r="C15" s="181">
        <v>-16815.553540000001</v>
      </c>
      <c r="D15" s="181">
        <v>23688.05054</v>
      </c>
      <c r="E15" s="185" t="s">
        <v>15</v>
      </c>
    </row>
    <row r="16" spans="1:7" ht="15" customHeight="1">
      <c r="A16" s="17" t="s">
        <v>16</v>
      </c>
      <c r="B16" s="182">
        <v>1595.2660000000001</v>
      </c>
      <c r="C16" s="182">
        <v>-47872.782319997503</v>
      </c>
      <c r="D16" s="182">
        <v>49468.048319997506</v>
      </c>
      <c r="E16" s="186" t="s">
        <v>15</v>
      </c>
    </row>
    <row r="17" spans="1:17" ht="15" customHeight="1">
      <c r="A17" s="13" t="s">
        <v>17</v>
      </c>
      <c r="B17" s="181">
        <v>0</v>
      </c>
      <c r="C17" s="181">
        <v>-22775.306</v>
      </c>
      <c r="D17" s="181">
        <v>22775.306</v>
      </c>
      <c r="E17" s="185">
        <v>1</v>
      </c>
    </row>
    <row r="18" spans="1:17" ht="15" customHeight="1">
      <c r="A18" s="13" t="s">
        <v>18</v>
      </c>
      <c r="B18" s="181">
        <v>-1303.798</v>
      </c>
      <c r="C18" s="181">
        <v>-683.4780660652001</v>
      </c>
      <c r="D18" s="181">
        <v>-620.31993393479991</v>
      </c>
      <c r="E18" s="185">
        <v>-0.9075930373391452</v>
      </c>
    </row>
    <row r="19" spans="1:17" ht="15" customHeight="1">
      <c r="A19" s="13" t="s">
        <v>19</v>
      </c>
      <c r="B19" s="181">
        <v>-3217.857</v>
      </c>
      <c r="C19" s="181">
        <v>-5079.1587398768961</v>
      </c>
      <c r="D19" s="181">
        <v>1861.3017398768961</v>
      </c>
      <c r="E19" s="185">
        <v>0.36645866672046729</v>
      </c>
    </row>
    <row r="20" spans="1:17" ht="15" customHeight="1">
      <c r="A20" s="13" t="s">
        <v>158</v>
      </c>
      <c r="B20" s="181">
        <v>700.14300000000003</v>
      </c>
      <c r="C20" s="181">
        <v>2320.752</v>
      </c>
      <c r="D20" s="181">
        <v>-1620.6089999999999</v>
      </c>
      <c r="E20" s="185">
        <v>-0.69831201265796605</v>
      </c>
    </row>
    <row r="21" spans="1:17" ht="15" customHeight="1">
      <c r="A21" s="17" t="s">
        <v>20</v>
      </c>
      <c r="B21" s="182">
        <v>-2226.2460000000001</v>
      </c>
      <c r="C21" s="182">
        <v>-74089.97304593958</v>
      </c>
      <c r="D21" s="182">
        <v>71863.72704593958</v>
      </c>
      <c r="E21" s="186">
        <v>0.96995212835858891</v>
      </c>
    </row>
    <row r="22" spans="1:17" ht="15" customHeight="1">
      <c r="A22" s="13" t="s">
        <v>21</v>
      </c>
      <c r="B22" s="181">
        <v>-1418.4290000000001</v>
      </c>
      <c r="C22" s="181">
        <v>-15565.708305</v>
      </c>
      <c r="D22" s="181">
        <v>14147.279305</v>
      </c>
      <c r="E22" s="185">
        <v>0.90887475390089545</v>
      </c>
      <c r="F22" s="148"/>
      <c r="G22" s="148"/>
      <c r="H22" s="148"/>
      <c r="I22" s="149"/>
      <c r="J22" s="149"/>
      <c r="K22" s="149"/>
      <c r="L22" s="150"/>
      <c r="M22" s="146"/>
      <c r="N22" s="151"/>
      <c r="O22" s="151"/>
      <c r="P22" s="151"/>
      <c r="Q22" s="152"/>
    </row>
    <row r="23" spans="1:17" ht="15" customHeight="1">
      <c r="A23" s="13" t="s">
        <v>129</v>
      </c>
      <c r="B23" s="181">
        <v>15914.483</v>
      </c>
      <c r="C23" s="181">
        <v>-5676.9954899999993</v>
      </c>
      <c r="D23" s="181">
        <v>21591.478490000001</v>
      </c>
      <c r="E23" s="185">
        <v>0.95934807538036948</v>
      </c>
      <c r="F23" s="148"/>
      <c r="G23" s="148"/>
      <c r="H23" s="148"/>
      <c r="I23" s="149"/>
      <c r="J23" s="149"/>
      <c r="K23" s="149"/>
      <c r="L23" s="150"/>
      <c r="M23" s="146"/>
      <c r="N23" s="151"/>
      <c r="O23" s="151"/>
      <c r="P23" s="151"/>
      <c r="Q23" s="152"/>
    </row>
    <row r="24" spans="1:17" ht="15" customHeight="1">
      <c r="A24" s="17" t="s">
        <v>22</v>
      </c>
      <c r="B24" s="182">
        <v>12269.807000000001</v>
      </c>
      <c r="C24" s="182">
        <v>-95332.676840939588</v>
      </c>
      <c r="D24" s="182">
        <v>107602.48384093959</v>
      </c>
      <c r="E24" s="186" t="s">
        <v>15</v>
      </c>
      <c r="F24" s="153"/>
      <c r="G24" s="153"/>
      <c r="H24" s="153"/>
      <c r="I24" s="154"/>
      <c r="J24" s="154"/>
      <c r="K24" s="154"/>
      <c r="L24" s="155"/>
      <c r="M24" s="146"/>
      <c r="N24" s="156"/>
      <c r="O24" s="156"/>
      <c r="P24" s="156"/>
      <c r="Q24" s="157"/>
    </row>
    <row r="25" spans="1:17" ht="15" customHeight="1">
      <c r="A25" s="20" t="s">
        <v>23</v>
      </c>
      <c r="B25" s="183">
        <v>-5606.9380000000001</v>
      </c>
      <c r="C25" s="183">
        <v>-3531.9141082573997</v>
      </c>
      <c r="D25" s="183">
        <v>-2075.0238917426004</v>
      </c>
      <c r="E25" s="187">
        <v>-0.58750689516806798</v>
      </c>
    </row>
    <row r="26" spans="1:17" ht="15" customHeight="1">
      <c r="A26" s="17" t="s">
        <v>24</v>
      </c>
      <c r="B26" s="182">
        <v>6662.8689999999997</v>
      </c>
      <c r="C26" s="182">
        <v>-98864.590949197518</v>
      </c>
      <c r="D26" s="182">
        <v>105527.45994919752</v>
      </c>
      <c r="E26" s="186" t="s">
        <v>15</v>
      </c>
    </row>
    <row r="27" spans="1:17" ht="15" customHeight="1">
      <c r="A27" s="21"/>
      <c r="B27" s="184"/>
      <c r="C27" s="184"/>
      <c r="D27" s="184"/>
      <c r="E27" s="188"/>
    </row>
    <row r="28" spans="1:17" ht="15" customHeight="1">
      <c r="A28" s="20" t="s">
        <v>159</v>
      </c>
      <c r="B28" s="183">
        <v>-143547.69200000001</v>
      </c>
      <c r="C28" s="183">
        <v>-153525.44800999999</v>
      </c>
      <c r="D28" s="183">
        <v>9977.7560099999828</v>
      </c>
      <c r="E28" s="187">
        <v>6.4990893297051794E-2</v>
      </c>
    </row>
    <row r="29" spans="1:17" ht="15" customHeight="1">
      <c r="A29" s="21" t="s">
        <v>160</v>
      </c>
      <c r="B29" s="184">
        <v>-310196.94699999999</v>
      </c>
      <c r="C29" s="184">
        <v>-321341.36645499739</v>
      </c>
      <c r="D29" s="184">
        <v>11144.419454997405</v>
      </c>
      <c r="E29" s="188">
        <v>3.4680936282624968E-2</v>
      </c>
      <c r="F29" s="146"/>
      <c r="G29" s="151"/>
      <c r="H29" s="151"/>
      <c r="I29" s="151"/>
      <c r="J29" s="152"/>
    </row>
    <row r="30" spans="1:17" ht="15" customHeight="1">
      <c r="A30" s="17" t="s">
        <v>150</v>
      </c>
      <c r="B30" s="182">
        <v>27194.55</v>
      </c>
      <c r="C30" s="182">
        <v>12441.730125002503</v>
      </c>
      <c r="D30" s="182">
        <v>14752.819874997496</v>
      </c>
      <c r="E30" s="186" t="s">
        <v>15</v>
      </c>
      <c r="F30" s="146"/>
      <c r="G30" s="151"/>
      <c r="H30" s="151"/>
      <c r="I30" s="151"/>
      <c r="J30" s="152"/>
    </row>
  </sheetData>
  <mergeCells count="1">
    <mergeCell ref="A1:E1"/>
  </mergeCells>
  <pageMargins left="0.78740157480314965" right="0.78740157480314965" top="0.78740157480314965" bottom="0.78740157480314965" header="0.39370078740157483" footer="0.39370078740157483"/>
  <pageSetup paperSize="9" scale="68" orientation="portrait" r:id="rId1"/>
  <headerFooter>
    <oddHeader>&amp;C&amp;"Arial,Negrita"&amp;12&amp;K1A206DVOCENTO, S.A. AND SUBSIDIARIES - 1Q24</oddHeader>
    <oddFooter>&amp;L&amp;"Arial,Negrita"&amp;9&amp;K1A206DInvestor Relations&amp;C&amp;"Arial,Negrita"&amp;9&amp;K1A206D&amp;P&amp;R&amp;"Arial,Negrita"&amp;9&amp;K1A206D&amp;A</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31"/>
  <sheetViews>
    <sheetView showGridLines="0" view="pageBreakPreview" zoomScaleNormal="100" zoomScaleSheetLayoutView="100" workbookViewId="0">
      <selection activeCell="A4" sqref="A4"/>
    </sheetView>
  </sheetViews>
  <sheetFormatPr baseColWidth="10" defaultColWidth="10.85546875" defaultRowHeight="15" customHeight="1"/>
  <cols>
    <col min="1" max="1" width="50.5703125" style="8" customWidth="1"/>
    <col min="2" max="4" width="11.5703125" style="8" customWidth="1"/>
    <col min="5" max="5" width="2.5703125" style="8" customWidth="1"/>
    <col min="6" max="6" width="50.5703125" style="8" customWidth="1"/>
    <col min="7" max="9" width="11.5703125" style="8" customWidth="1"/>
    <col min="10" max="16384" width="10.85546875" style="8"/>
  </cols>
  <sheetData>
    <row r="1" spans="1:9" ht="20.100000000000001" customHeight="1">
      <c r="A1" s="219" t="s">
        <v>25</v>
      </c>
      <c r="B1" s="219"/>
      <c r="C1" s="219"/>
      <c r="D1" s="219"/>
      <c r="E1" s="219"/>
      <c r="F1" s="219"/>
      <c r="G1" s="219"/>
      <c r="H1" s="219"/>
      <c r="I1" s="219"/>
    </row>
    <row r="2" spans="1:9" ht="15" customHeight="1">
      <c r="A2" s="23"/>
      <c r="B2" s="24"/>
      <c r="C2" s="24"/>
      <c r="D2" s="24"/>
      <c r="E2" s="24"/>
      <c r="F2" s="24"/>
      <c r="G2" s="24"/>
      <c r="H2" s="24"/>
      <c r="I2" s="24"/>
    </row>
    <row r="3" spans="1:9" ht="20.100000000000001" customHeight="1">
      <c r="A3" s="10" t="s">
        <v>1</v>
      </c>
      <c r="B3" s="11">
        <v>2025</v>
      </c>
      <c r="C3" s="11">
        <v>2024</v>
      </c>
      <c r="D3" s="11" t="s">
        <v>26</v>
      </c>
      <c r="E3" s="24"/>
      <c r="F3" s="10" t="s">
        <v>1</v>
      </c>
      <c r="G3" s="11">
        <v>2025</v>
      </c>
      <c r="H3" s="11">
        <v>2024</v>
      </c>
      <c r="I3" s="11" t="s">
        <v>26</v>
      </c>
    </row>
    <row r="4" spans="1:9" ht="15" customHeight="1">
      <c r="A4" s="25" t="s">
        <v>27</v>
      </c>
      <c r="B4" s="26"/>
      <c r="C4" s="27"/>
      <c r="D4" s="27"/>
      <c r="E4" s="28"/>
      <c r="F4" s="25" t="s">
        <v>28</v>
      </c>
      <c r="G4" s="28"/>
      <c r="H4" s="28"/>
      <c r="I4" s="27"/>
    </row>
    <row r="5" spans="1:9" ht="15" customHeight="1">
      <c r="A5" s="29" t="s">
        <v>29</v>
      </c>
      <c r="B5" s="30"/>
      <c r="C5" s="31"/>
      <c r="D5" s="31"/>
      <c r="E5" s="32"/>
      <c r="F5" s="33" t="s">
        <v>161</v>
      </c>
      <c r="G5" s="34"/>
      <c r="H5" s="34"/>
      <c r="I5" s="35"/>
    </row>
    <row r="6" spans="1:9" ht="15" customHeight="1">
      <c r="A6" s="36" t="s">
        <v>30</v>
      </c>
      <c r="B6" s="37">
        <v>110772.50170000001</v>
      </c>
      <c r="C6" s="37">
        <v>115938.79624</v>
      </c>
      <c r="D6" s="37">
        <v>-5166.294539999988</v>
      </c>
      <c r="E6" s="38"/>
      <c r="F6" s="36" t="s">
        <v>31</v>
      </c>
      <c r="G6" s="18">
        <v>106994.5949078082</v>
      </c>
      <c r="H6" s="18">
        <v>100586.53933343831</v>
      </c>
      <c r="I6" s="18">
        <v>6408.0555743698933</v>
      </c>
    </row>
    <row r="7" spans="1:9" ht="15" customHeight="1">
      <c r="A7" s="39" t="s">
        <v>32</v>
      </c>
      <c r="B7" s="14">
        <v>67104.484030000007</v>
      </c>
      <c r="C7" s="14">
        <v>68701.694029999999</v>
      </c>
      <c r="D7" s="14">
        <v>-1597.2099999999919</v>
      </c>
      <c r="E7" s="38"/>
      <c r="F7" s="39" t="s">
        <v>33</v>
      </c>
      <c r="G7" s="14">
        <v>24863.948609999999</v>
      </c>
      <c r="H7" s="14">
        <v>24863.948609999999</v>
      </c>
      <c r="I7" s="14">
        <v>0</v>
      </c>
    </row>
    <row r="8" spans="1:9" ht="15" customHeight="1">
      <c r="A8" s="39" t="s">
        <v>30</v>
      </c>
      <c r="B8" s="14">
        <v>43668.017670000001</v>
      </c>
      <c r="C8" s="14">
        <v>47237.102209999997</v>
      </c>
      <c r="D8" s="14">
        <v>-3569.0845399999962</v>
      </c>
      <c r="E8" s="38"/>
      <c r="F8" s="39" t="s">
        <v>34</v>
      </c>
      <c r="G8" s="14">
        <v>82171.72230644722</v>
      </c>
      <c r="H8" s="14">
        <v>181506.62958263452</v>
      </c>
      <c r="I8" s="14">
        <v>-99334.907276187296</v>
      </c>
    </row>
    <row r="9" spans="1:9" ht="15" customHeight="1">
      <c r="A9" s="36" t="s">
        <v>35</v>
      </c>
      <c r="B9" s="37">
        <v>40496.949509999999</v>
      </c>
      <c r="C9" s="37">
        <v>53384.917044999995</v>
      </c>
      <c r="D9" s="37">
        <v>-12887.967534999996</v>
      </c>
      <c r="E9" s="38"/>
      <c r="F9" s="39" t="s">
        <v>36</v>
      </c>
      <c r="G9" s="14">
        <v>-6703.9453700000004</v>
      </c>
      <c r="H9" s="14">
        <v>-6919.4479099999999</v>
      </c>
      <c r="I9" s="14">
        <v>215.5025399999995</v>
      </c>
    </row>
    <row r="10" spans="1:9" ht="15" customHeight="1">
      <c r="A10" s="36" t="s">
        <v>37</v>
      </c>
      <c r="B10" s="37">
        <v>13473.03429</v>
      </c>
      <c r="C10" s="37">
        <v>14602.2641</v>
      </c>
      <c r="D10" s="37">
        <v>-1129.2298100000007</v>
      </c>
      <c r="E10" s="38"/>
      <c r="F10" s="39"/>
      <c r="G10" s="14"/>
      <c r="H10" s="14"/>
      <c r="I10" s="14"/>
    </row>
    <row r="11" spans="1:9" ht="15" customHeight="1">
      <c r="A11" s="36" t="s">
        <v>38</v>
      </c>
      <c r="B11" s="37">
        <v>2022.8566625916001</v>
      </c>
      <c r="C11" s="37">
        <v>2958.4591597210001</v>
      </c>
      <c r="D11" s="37">
        <v>-935.60249712940004</v>
      </c>
      <c r="E11" s="38"/>
      <c r="F11" s="39" t="s">
        <v>22</v>
      </c>
      <c r="G11" s="14">
        <v>6662.8693613609994</v>
      </c>
      <c r="H11" s="14">
        <v>-98864.590949196208</v>
      </c>
      <c r="I11" s="14">
        <v>105527.4603105572</v>
      </c>
    </row>
    <row r="12" spans="1:9" ht="15" customHeight="1">
      <c r="A12" s="36" t="s">
        <v>40</v>
      </c>
      <c r="B12" s="37">
        <v>2478.2780549999998</v>
      </c>
      <c r="C12" s="37">
        <v>2338.0974349999997</v>
      </c>
      <c r="D12" s="37">
        <v>140.18062000000009</v>
      </c>
      <c r="E12" s="38"/>
      <c r="F12" s="36" t="s">
        <v>39</v>
      </c>
      <c r="G12" s="18">
        <v>57231.417198083298</v>
      </c>
      <c r="H12" s="18">
        <v>55092.693563504596</v>
      </c>
      <c r="I12" s="18">
        <v>2138.7236345787023</v>
      </c>
    </row>
    <row r="13" spans="1:9" ht="15" customHeight="1">
      <c r="A13" s="39" t="s">
        <v>41</v>
      </c>
      <c r="B13" s="14">
        <v>1093.46091</v>
      </c>
      <c r="C13" s="14">
        <v>1093.46091</v>
      </c>
      <c r="D13" s="14">
        <v>0</v>
      </c>
      <c r="E13" s="38"/>
      <c r="F13" s="40"/>
      <c r="G13" s="41"/>
      <c r="H13" s="41"/>
      <c r="I13" s="41"/>
    </row>
    <row r="14" spans="1:9" ht="15" customHeight="1">
      <c r="A14" s="39" t="s">
        <v>42</v>
      </c>
      <c r="B14" s="14">
        <v>1384.817145</v>
      </c>
      <c r="C14" s="14">
        <v>1244.6365249999999</v>
      </c>
      <c r="D14" s="14">
        <v>140.18062000000009</v>
      </c>
      <c r="E14" s="24"/>
      <c r="F14" s="42" t="s">
        <v>43</v>
      </c>
      <c r="G14" s="43"/>
      <c r="H14" s="43"/>
      <c r="I14" s="43"/>
    </row>
    <row r="15" spans="1:9" ht="15" customHeight="1">
      <c r="A15" s="36" t="s">
        <v>44</v>
      </c>
      <c r="B15" s="37">
        <v>1567.92021</v>
      </c>
      <c r="C15" s="37">
        <v>3742.0400009999003</v>
      </c>
      <c r="D15" s="37">
        <v>-2174.1197909999</v>
      </c>
      <c r="E15" s="24"/>
      <c r="F15" s="44" t="s">
        <v>45</v>
      </c>
      <c r="G15" s="14">
        <v>5.9999999999999995E-5</v>
      </c>
      <c r="H15" s="14">
        <v>5.9999999999999995E-5</v>
      </c>
      <c r="I15" s="14">
        <v>0</v>
      </c>
    </row>
    <row r="16" spans="1:9" ht="15" customHeight="1">
      <c r="A16" s="36" t="s">
        <v>46</v>
      </c>
      <c r="B16" s="37">
        <v>27204.42613</v>
      </c>
      <c r="C16" s="37">
        <v>27741.412629999999</v>
      </c>
      <c r="D16" s="37">
        <v>-536.98649999999907</v>
      </c>
      <c r="E16" s="24"/>
      <c r="F16" s="44" t="s">
        <v>10</v>
      </c>
      <c r="G16" s="14">
        <v>831.25026000000003</v>
      </c>
      <c r="H16" s="14">
        <v>697.92690000000005</v>
      </c>
      <c r="I16" s="14">
        <v>133.32335999999998</v>
      </c>
    </row>
    <row r="17" spans="1:9" ht="15" customHeight="1">
      <c r="A17" s="45"/>
      <c r="B17" s="18">
        <v>198015.9665575916</v>
      </c>
      <c r="C17" s="18">
        <v>220705.98661072092</v>
      </c>
      <c r="D17" s="18">
        <v>-22690.020053129323</v>
      </c>
      <c r="E17" s="24"/>
      <c r="F17" s="44" t="s">
        <v>47</v>
      </c>
      <c r="G17" s="14">
        <v>10625.552239999999</v>
      </c>
      <c r="H17" s="14">
        <v>45073.300273439003</v>
      </c>
      <c r="I17" s="14">
        <v>-34447.748033439006</v>
      </c>
    </row>
    <row r="18" spans="1:9" ht="15" customHeight="1">
      <c r="A18" s="29" t="s">
        <v>48</v>
      </c>
      <c r="B18" s="46"/>
      <c r="C18" s="47"/>
      <c r="D18" s="47"/>
      <c r="E18" s="24"/>
      <c r="F18" s="44" t="s">
        <v>49</v>
      </c>
      <c r="G18" s="14">
        <v>2316.7621250000002</v>
      </c>
      <c r="H18" s="14">
        <v>7398.269405</v>
      </c>
      <c r="I18" s="14">
        <v>-5081.5072799999998</v>
      </c>
    </row>
    <row r="19" spans="1:9" ht="15" customHeight="1">
      <c r="A19" s="44" t="s">
        <v>50</v>
      </c>
      <c r="B19" s="14">
        <v>11711.365715</v>
      </c>
      <c r="C19" s="14">
        <v>15750.043025000001</v>
      </c>
      <c r="D19" s="14">
        <v>-4038.6773100000009</v>
      </c>
      <c r="E19" s="24"/>
      <c r="F19" s="44" t="s">
        <v>51</v>
      </c>
      <c r="G19" s="14">
        <v>9775.1489899999997</v>
      </c>
      <c r="H19" s="14">
        <v>12158.598749999999</v>
      </c>
      <c r="I19" s="14">
        <v>-2383.4497599999995</v>
      </c>
    </row>
    <row r="20" spans="1:9" ht="15" customHeight="1">
      <c r="A20" s="44" t="s">
        <v>52</v>
      </c>
      <c r="B20" s="14">
        <v>77079.428899999999</v>
      </c>
      <c r="C20" s="14">
        <v>77001.915801857293</v>
      </c>
      <c r="D20" s="14">
        <v>77.51309814270644</v>
      </c>
      <c r="E20" s="24"/>
      <c r="F20" s="45"/>
      <c r="G20" s="18">
        <v>23548.713674999999</v>
      </c>
      <c r="H20" s="18">
        <v>65328.095388438996</v>
      </c>
      <c r="I20" s="18">
        <v>-41779.381713438997</v>
      </c>
    </row>
    <row r="21" spans="1:9" ht="15" customHeight="1">
      <c r="A21" s="44" t="s">
        <v>53</v>
      </c>
      <c r="B21" s="14">
        <v>10468.5412077</v>
      </c>
      <c r="C21" s="14">
        <v>10383.800342839999</v>
      </c>
      <c r="D21" s="14">
        <v>84.740864860001238</v>
      </c>
      <c r="E21" s="24"/>
      <c r="F21" s="42" t="s">
        <v>54</v>
      </c>
      <c r="G21" s="48"/>
      <c r="H21" s="48"/>
      <c r="I21" s="48"/>
    </row>
    <row r="22" spans="1:9" ht="15" customHeight="1">
      <c r="A22" s="44" t="s">
        <v>55</v>
      </c>
      <c r="B22" s="14">
        <v>24470.597710400001</v>
      </c>
      <c r="C22" s="14">
        <v>18983.993372549703</v>
      </c>
      <c r="D22" s="14">
        <v>5486.6043378502982</v>
      </c>
      <c r="E22" s="24"/>
      <c r="F22" s="44" t="s">
        <v>47</v>
      </c>
      <c r="G22" s="14">
        <v>41539.505839999998</v>
      </c>
      <c r="H22" s="14">
        <v>33627.9534607194</v>
      </c>
      <c r="I22" s="14">
        <v>7911.552379280598</v>
      </c>
    </row>
    <row r="23" spans="1:9" ht="15" customHeight="1">
      <c r="A23" s="49"/>
      <c r="B23" s="18">
        <v>123729.9335331</v>
      </c>
      <c r="C23" s="18">
        <v>122119.75254224701</v>
      </c>
      <c r="D23" s="18">
        <v>1610.1809908529976</v>
      </c>
      <c r="E23" s="24"/>
      <c r="F23" s="44" t="s">
        <v>56</v>
      </c>
      <c r="G23" s="14">
        <v>80036.800586960002</v>
      </c>
      <c r="H23" s="14">
        <v>85670.688099386694</v>
      </c>
      <c r="I23" s="14">
        <v>-5633.8875124266924</v>
      </c>
    </row>
    <row r="24" spans="1:9" ht="15" customHeight="1">
      <c r="A24" s="50"/>
      <c r="B24" s="51"/>
      <c r="C24" s="51"/>
      <c r="D24" s="51"/>
      <c r="E24" s="24"/>
      <c r="F24" s="44" t="s">
        <v>57</v>
      </c>
      <c r="G24" s="14">
        <v>12456.31787284</v>
      </c>
      <c r="H24" s="14">
        <v>12382.46929748</v>
      </c>
      <c r="I24" s="14">
        <v>73.848575359999813</v>
      </c>
    </row>
    <row r="25" spans="1:9" ht="15" customHeight="1">
      <c r="A25" s="147" t="s">
        <v>58</v>
      </c>
      <c r="B25" s="18">
        <v>61.45</v>
      </c>
      <c r="C25" s="18">
        <v>9862.7000000000007</v>
      </c>
      <c r="D25" s="18">
        <v>-9801.25</v>
      </c>
      <c r="E25" s="24"/>
      <c r="F25" s="45"/>
      <c r="G25" s="18">
        <v>134032.62429979999</v>
      </c>
      <c r="H25" s="18">
        <v>131681.11085758611</v>
      </c>
      <c r="I25" s="18">
        <v>2351.5134422138799</v>
      </c>
    </row>
    <row r="26" spans="1:9" ht="15" customHeight="1">
      <c r="A26" s="52"/>
      <c r="B26" s="53"/>
      <c r="C26" s="54"/>
      <c r="D26" s="54"/>
      <c r="E26" s="24"/>
      <c r="F26" s="52"/>
      <c r="G26" s="53"/>
      <c r="H26" s="53"/>
      <c r="I26" s="53"/>
    </row>
    <row r="27" spans="1:9" ht="15" customHeight="1">
      <c r="A27" s="55" t="s">
        <v>59</v>
      </c>
      <c r="B27" s="18">
        <v>321807.35009069159</v>
      </c>
      <c r="C27" s="18">
        <v>352688.43915296794</v>
      </c>
      <c r="D27" s="18">
        <v>-30881.089062276355</v>
      </c>
      <c r="E27" s="56"/>
      <c r="F27" s="55" t="s">
        <v>60</v>
      </c>
      <c r="G27" s="18">
        <v>321807.35008069151</v>
      </c>
      <c r="H27" s="18">
        <v>352688.43914296804</v>
      </c>
      <c r="I27" s="18">
        <v>-30881.089062276529</v>
      </c>
    </row>
    <row r="28" spans="1:9" ht="15" customHeight="1">
      <c r="B28" s="218">
        <f>+B6+B9+B10+B11+B12++B15+B16-B17</f>
        <v>0</v>
      </c>
      <c r="C28" s="218">
        <f>+C6+C9+C10+C11+C12++C15+C16-C17</f>
        <v>0</v>
      </c>
      <c r="G28" s="218">
        <f>+G6+G12+G20+G25-G27</f>
        <v>0</v>
      </c>
      <c r="H28" s="218">
        <f>+H6+H12+H20+H25-H27</f>
        <v>0</v>
      </c>
    </row>
    <row r="29" spans="1:9" ht="15" customHeight="1">
      <c r="B29" s="218">
        <f>+B19+B20+B21+B22-B23</f>
        <v>0</v>
      </c>
      <c r="C29" s="218">
        <f>+C19+C20+C21+C22-C23</f>
        <v>0</v>
      </c>
      <c r="G29" s="218">
        <f>+G7+G8+G9+G11-G6</f>
        <v>0</v>
      </c>
      <c r="H29" s="218">
        <f>+H7+H8+H9+H11-H6</f>
        <v>0</v>
      </c>
    </row>
    <row r="30" spans="1:9" ht="15" customHeight="1">
      <c r="B30" s="218">
        <f>+B13+B14-B12</f>
        <v>0</v>
      </c>
      <c r="C30" s="218">
        <f>+C13+C14-C12</f>
        <v>0</v>
      </c>
      <c r="G30" s="218">
        <f>+G15+G16+G17+G18+G19-G20</f>
        <v>0</v>
      </c>
      <c r="H30" s="218">
        <f>+H15+H16+H17+H18+H19-H20</f>
        <v>0</v>
      </c>
    </row>
    <row r="31" spans="1:9" ht="15" customHeight="1">
      <c r="B31" s="218">
        <f>+B8+B7-B6</f>
        <v>0</v>
      </c>
      <c r="C31" s="218">
        <f>+C8+C7-C6</f>
        <v>0</v>
      </c>
      <c r="G31" s="218">
        <f>+G22+G23+G24+-G25</f>
        <v>0</v>
      </c>
      <c r="H31" s="218">
        <f>+H22+H23+H24+-H25</f>
        <v>0</v>
      </c>
    </row>
  </sheetData>
  <mergeCells count="1">
    <mergeCell ref="A1:I1"/>
  </mergeCells>
  <conditionalFormatting sqref="B3:D3">
    <cfRule type="cellIs" dxfId="2" priority="3" stopIfTrue="1" operator="lessThan">
      <formula>0</formula>
    </cfRule>
  </conditionalFormatting>
  <conditionalFormatting sqref="G3:I3">
    <cfRule type="cellIs" dxfId="1" priority="1" stopIfTrue="1" operator="lessThan">
      <formula>0</formula>
    </cfRule>
  </conditionalFormatting>
  <pageMargins left="0.78740157480314965" right="0.78740157480314965" top="0.78740157480314965" bottom="0.78740157480314965" header="0.39370078740157483" footer="0.39370078740157483"/>
  <pageSetup paperSize="9" scale="74" orientation="landscape" r:id="rId1"/>
  <headerFooter>
    <oddHeader>&amp;C&amp;"Arial,Negrita"&amp;12&amp;K1A206DVOCENTO, S.A. AND SUBSIDIARIES - 1Q24</oddHeader>
    <oddFooter>&amp;L&amp;"Arial,Negrita"&amp;9&amp;K1A206DInvestor Relations&amp;C&amp;"Arial,Negrita"&amp;9&amp;K1A206D&amp;P&amp;R&amp;"Arial,Negrita"&amp;9&amp;K1A206D&amp;A</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E13"/>
  <sheetViews>
    <sheetView showGridLines="0" view="pageBreakPreview" zoomScaleNormal="100" zoomScaleSheetLayoutView="100" workbookViewId="0">
      <selection activeCell="A4" sqref="A4"/>
    </sheetView>
  </sheetViews>
  <sheetFormatPr baseColWidth="10" defaultColWidth="10.85546875" defaultRowHeight="15" customHeight="1"/>
  <cols>
    <col min="1" max="1" width="50.5703125" style="1" customWidth="1"/>
    <col min="2" max="4" width="11.5703125" style="1" customWidth="1"/>
    <col min="5" max="5" width="8.42578125" style="1" bestFit="1" customWidth="1"/>
    <col min="6" max="16384" width="10.85546875" style="1"/>
  </cols>
  <sheetData>
    <row r="1" spans="1:5" ht="20.100000000000001" customHeight="1">
      <c r="A1" s="219" t="s">
        <v>61</v>
      </c>
      <c r="B1" s="219"/>
      <c r="C1" s="219"/>
      <c r="D1" s="219"/>
      <c r="E1" s="219"/>
    </row>
    <row r="3" spans="1:5" ht="20.100000000000001" customHeight="1">
      <c r="A3" s="10" t="s">
        <v>1</v>
      </c>
      <c r="B3" s="11">
        <v>2025</v>
      </c>
      <c r="C3" s="11">
        <v>2024</v>
      </c>
      <c r="D3" s="58" t="s">
        <v>2</v>
      </c>
      <c r="E3" s="58" t="s">
        <v>3</v>
      </c>
    </row>
    <row r="4" spans="1:5" ht="15" customHeight="1">
      <c r="A4" s="59"/>
      <c r="B4" s="60"/>
      <c r="C4" s="60"/>
      <c r="D4" s="60"/>
      <c r="E4" s="61"/>
    </row>
    <row r="5" spans="1:5" ht="15" customHeight="1">
      <c r="A5" s="13" t="s">
        <v>62</v>
      </c>
      <c r="B5" s="14">
        <v>41539.505839999998</v>
      </c>
      <c r="C5" s="14">
        <v>33627.9534607194</v>
      </c>
      <c r="D5" s="14">
        <v>7911.552379280598</v>
      </c>
      <c r="E5" s="15">
        <v>0.2352671383503023</v>
      </c>
    </row>
    <row r="6" spans="1:5" ht="15" customHeight="1">
      <c r="A6" s="13" t="s">
        <v>63</v>
      </c>
      <c r="B6" s="14">
        <v>10625.552239999999</v>
      </c>
      <c r="C6" s="14">
        <v>45073.300273439003</v>
      </c>
      <c r="D6" s="14">
        <v>-34447.748033439006</v>
      </c>
      <c r="E6" s="15">
        <v>-0.76426061159179259</v>
      </c>
    </row>
    <row r="7" spans="1:5" ht="15" customHeight="1">
      <c r="A7" s="62" t="s">
        <v>64</v>
      </c>
      <c r="B7" s="63">
        <v>52165.058079999995</v>
      </c>
      <c r="C7" s="63">
        <v>78701.25373415841</v>
      </c>
      <c r="D7" s="63">
        <v>-26536.195654158415</v>
      </c>
      <c r="E7" s="64">
        <v>-0.33717627604502837</v>
      </c>
    </row>
    <row r="8" spans="1:5" ht="15" customHeight="1">
      <c r="A8" s="22" t="s">
        <v>65</v>
      </c>
      <c r="B8" s="14">
        <v>24577.264710400003</v>
      </c>
      <c r="C8" s="14">
        <v>19139.842372549701</v>
      </c>
      <c r="D8" s="14">
        <v>5437.4223378503011</v>
      </c>
      <c r="E8" s="15">
        <v>0.28408919112357134</v>
      </c>
    </row>
    <row r="9" spans="1:5" ht="15" customHeight="1">
      <c r="A9" s="22" t="s">
        <v>66</v>
      </c>
      <c r="B9" s="14">
        <v>924.5120949999922</v>
      </c>
      <c r="C9" s="14">
        <v>901.6635818208174</v>
      </c>
      <c r="D9" s="14">
        <v>22.848513179174802</v>
      </c>
      <c r="E9" s="15">
        <v>2.5340397061434559E-2</v>
      </c>
    </row>
    <row r="10" spans="1:5" ht="15" customHeight="1">
      <c r="A10" s="22" t="s">
        <v>67</v>
      </c>
      <c r="B10" s="14">
        <v>444.00797</v>
      </c>
      <c r="C10" s="14">
        <v>670.25667999999996</v>
      </c>
      <c r="D10" s="14">
        <v>-226.24870999999996</v>
      </c>
      <c r="E10" s="15">
        <v>-0.33755532283542472</v>
      </c>
    </row>
    <row r="11" spans="1:5" ht="15" customHeight="1">
      <c r="A11" s="55" t="s">
        <v>68</v>
      </c>
      <c r="B11" s="18">
        <v>-27107.289244600001</v>
      </c>
      <c r="C11" s="18">
        <v>-59330.004459787895</v>
      </c>
      <c r="D11" s="18">
        <v>32222.715215187895</v>
      </c>
      <c r="E11" s="19">
        <v>0.5431099408904897</v>
      </c>
    </row>
    <row r="12" spans="1:5" ht="15" customHeight="1">
      <c r="A12" s="65"/>
      <c r="B12" s="66"/>
      <c r="C12" s="8"/>
      <c r="D12" s="8"/>
      <c r="E12" s="8"/>
    </row>
    <row r="13" spans="1:5" ht="15" customHeight="1">
      <c r="A13" s="2"/>
      <c r="B13" s="2"/>
    </row>
  </sheetData>
  <mergeCells count="1">
    <mergeCell ref="A1:E1"/>
  </mergeCells>
  <conditionalFormatting sqref="B3:C3">
    <cfRule type="cellIs" dxfId="0" priority="1" stopIfTrue="1" operator="lessThan">
      <formula>0</formula>
    </cfRule>
  </conditionalFormatting>
  <pageMargins left="0.78740157480314965" right="0.78740157480314965" top="0.78740157480314965" bottom="0.78740157480314965" header="0.39370078740157483" footer="0.39370078740157483"/>
  <pageSetup paperSize="9" scale="91" orientation="portrait" r:id="rId1"/>
  <headerFooter>
    <oddHeader>&amp;C&amp;"Arial,Negrita"&amp;12&amp;K1A206DVOCENTO, S.A. AND SUBSIDIARIES - 1Q24</oddHeader>
    <oddFooter>&amp;L&amp;"Arial,Negrita"&amp;9&amp;K1A206DInvestor Relations&amp;C&amp;"Arial,Negrita"&amp;9&amp;K1A206D&amp;P&amp;R&amp;"Arial,Negrita"&amp;9&amp;K1A206D&amp;A</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G28"/>
  <sheetViews>
    <sheetView showGridLines="0" view="pageBreakPreview" zoomScaleNormal="100" zoomScaleSheetLayoutView="100" workbookViewId="0">
      <selection activeCell="A4" sqref="A4"/>
    </sheetView>
  </sheetViews>
  <sheetFormatPr baseColWidth="10" defaultColWidth="10.85546875" defaultRowHeight="15" customHeight="1"/>
  <cols>
    <col min="1" max="1" width="55.5703125" style="8" customWidth="1"/>
    <col min="2" max="4" width="11.5703125" style="8" customWidth="1"/>
    <col min="5" max="5" width="8.42578125" style="8" bestFit="1" customWidth="1"/>
    <col min="6" max="16384" width="10.85546875" style="8"/>
  </cols>
  <sheetData>
    <row r="1" spans="1:7" ht="20.100000000000001" customHeight="1">
      <c r="A1" s="219" t="s">
        <v>69</v>
      </c>
      <c r="B1" s="219"/>
      <c r="C1" s="219"/>
      <c r="D1" s="219"/>
      <c r="E1" s="219"/>
    </row>
    <row r="2" spans="1:7" ht="15" customHeight="1">
      <c r="A2" s="67"/>
      <c r="B2" s="9"/>
      <c r="C2" s="9"/>
      <c r="D2" s="9"/>
      <c r="E2" s="9"/>
    </row>
    <row r="3" spans="1:7" ht="20.100000000000001" customHeight="1">
      <c r="A3" s="10" t="s">
        <v>1</v>
      </c>
      <c r="B3" s="11">
        <v>2025</v>
      </c>
      <c r="C3" s="11">
        <v>2024</v>
      </c>
      <c r="D3" s="11" t="s">
        <v>2</v>
      </c>
      <c r="E3" s="68" t="s">
        <v>70</v>
      </c>
    </row>
    <row r="4" spans="1:7" ht="15" customHeight="1">
      <c r="A4" s="7"/>
      <c r="B4" s="69"/>
      <c r="C4" s="69"/>
      <c r="D4" s="69"/>
      <c r="E4" s="70"/>
    </row>
    <row r="5" spans="1:7" s="75" customFormat="1" ht="15" customHeight="1">
      <c r="A5" s="71" t="s">
        <v>71</v>
      </c>
      <c r="B5" s="72">
        <v>6663.237961361001</v>
      </c>
      <c r="C5" s="73">
        <v>-98864.591295841601</v>
      </c>
      <c r="D5" s="72">
        <v>105527.8292572026</v>
      </c>
      <c r="E5" s="74" t="s">
        <v>15</v>
      </c>
    </row>
    <row r="6" spans="1:7" ht="15" customHeight="1">
      <c r="A6" s="76" t="s">
        <v>72</v>
      </c>
      <c r="B6" s="14">
        <v>10822.077838638901</v>
      </c>
      <c r="C6" s="77">
        <v>92075.09293584399</v>
      </c>
      <c r="D6" s="14">
        <v>-81253.015097205091</v>
      </c>
      <c r="E6" s="15">
        <v>-0.88246465473372371</v>
      </c>
    </row>
    <row r="7" spans="1:7" s="75" customFormat="1" ht="30">
      <c r="A7" s="78" t="s">
        <v>73</v>
      </c>
      <c r="B7" s="63">
        <v>17485.315799999902</v>
      </c>
      <c r="C7" s="63">
        <v>-6789.4983599976113</v>
      </c>
      <c r="D7" s="63">
        <v>24274.814159997513</v>
      </c>
      <c r="E7" s="64" t="s">
        <v>15</v>
      </c>
    </row>
    <row r="8" spans="1:7" ht="15" customHeight="1">
      <c r="A8" s="76" t="s">
        <v>74</v>
      </c>
      <c r="B8" s="14">
        <v>-10210.864358875946</v>
      </c>
      <c r="C8" s="77">
        <v>-117.57289911177429</v>
      </c>
      <c r="D8" s="14">
        <v>-10093.291459764172</v>
      </c>
      <c r="E8" s="15" t="s">
        <v>15</v>
      </c>
    </row>
    <row r="9" spans="1:7" ht="15" customHeight="1">
      <c r="A9" s="76" t="s">
        <v>75</v>
      </c>
      <c r="B9" s="14">
        <v>-1381.1309567837025</v>
      </c>
      <c r="C9" s="77">
        <v>6548.0891347643083</v>
      </c>
      <c r="D9" s="14">
        <v>-7929.2200915480107</v>
      </c>
      <c r="E9" s="15" t="s">
        <v>15</v>
      </c>
    </row>
    <row r="10" spans="1:7" ht="15" customHeight="1">
      <c r="A10" s="76" t="s">
        <v>76</v>
      </c>
      <c r="B10" s="14">
        <v>-673.62450500000318</v>
      </c>
      <c r="C10" s="77">
        <v>-449.30532000000136</v>
      </c>
      <c r="D10" s="14">
        <v>-224.31918500000182</v>
      </c>
      <c r="E10" s="15">
        <v>-0.4992577986835347</v>
      </c>
    </row>
    <row r="11" spans="1:7" ht="15" hidden="1" customHeight="1">
      <c r="A11" s="22" t="s">
        <v>77</v>
      </c>
      <c r="B11" s="14">
        <v>0</v>
      </c>
      <c r="C11" s="77">
        <v>0</v>
      </c>
      <c r="D11" s="14">
        <v>0</v>
      </c>
      <c r="E11" s="15" t="s">
        <v>88</v>
      </c>
      <c r="G11" s="15"/>
    </row>
    <row r="12" spans="1:7" s="75" customFormat="1" ht="15" customHeight="1">
      <c r="A12" s="78" t="s">
        <v>78</v>
      </c>
      <c r="B12" s="63">
        <v>5219.6959793402502</v>
      </c>
      <c r="C12" s="63">
        <v>-808.28744434507826</v>
      </c>
      <c r="D12" s="63">
        <v>6027.9834236853285</v>
      </c>
      <c r="E12" s="64" t="s">
        <v>15</v>
      </c>
      <c r="G12" s="15"/>
    </row>
    <row r="13" spans="1:7" ht="14.25">
      <c r="A13" s="76" t="s">
        <v>79</v>
      </c>
      <c r="B13" s="14">
        <v>-11394.907209421477</v>
      </c>
      <c r="C13" s="77">
        <v>-15166.564635413057</v>
      </c>
      <c r="D13" s="14">
        <v>3771.6574259915797</v>
      </c>
      <c r="E13" s="15">
        <v>0.24868238237583323</v>
      </c>
      <c r="G13" s="15"/>
    </row>
    <row r="14" spans="1:7" ht="14.25">
      <c r="A14" s="76" t="s">
        <v>80</v>
      </c>
      <c r="B14" s="14">
        <v>45421.429851566732</v>
      </c>
      <c r="C14" s="77">
        <v>7003.063525721459</v>
      </c>
      <c r="D14" s="14">
        <v>38418.366325845273</v>
      </c>
      <c r="E14" s="15" t="s">
        <v>15</v>
      </c>
      <c r="G14" s="15"/>
    </row>
    <row r="15" spans="1:7" ht="15" customHeight="1">
      <c r="A15" s="76" t="s">
        <v>81</v>
      </c>
      <c r="B15" s="14">
        <v>592.28411294512637</v>
      </c>
      <c r="C15" s="77">
        <v>451.73069640439934</v>
      </c>
      <c r="D15" s="14">
        <v>140.55341654072703</v>
      </c>
      <c r="E15" s="15">
        <v>0.31114426728021266</v>
      </c>
      <c r="G15" s="15"/>
    </row>
    <row r="16" spans="1:7" ht="15" customHeight="1">
      <c r="A16" s="76" t="s">
        <v>82</v>
      </c>
      <c r="B16" s="14">
        <v>522.23847999999987</v>
      </c>
      <c r="C16" s="77">
        <v>158.66296000000003</v>
      </c>
      <c r="D16" s="14">
        <v>363.57551999999987</v>
      </c>
      <c r="E16" s="15" t="s">
        <v>15</v>
      </c>
      <c r="G16" s="15"/>
    </row>
    <row r="17" spans="1:7" s="75" customFormat="1" ht="15" customHeight="1">
      <c r="A17" s="78" t="s">
        <v>83</v>
      </c>
      <c r="B17" s="63">
        <v>35141.04523509038</v>
      </c>
      <c r="C17" s="63">
        <v>-7553.107453287199</v>
      </c>
      <c r="D17" s="63">
        <v>42694.15268837758</v>
      </c>
      <c r="E17" s="64" t="s">
        <v>15</v>
      </c>
      <c r="G17" s="15"/>
    </row>
    <row r="18" spans="1:7" ht="15" customHeight="1">
      <c r="A18" s="76" t="s">
        <v>84</v>
      </c>
      <c r="B18" s="14">
        <v>-6346.6248176671061</v>
      </c>
      <c r="C18" s="77">
        <v>-12890.444380376697</v>
      </c>
      <c r="D18" s="14">
        <v>6543.8195627095911</v>
      </c>
      <c r="E18" s="15">
        <v>0.50764887304206041</v>
      </c>
    </row>
    <row r="19" spans="1:7" ht="15" customHeight="1">
      <c r="A19" s="76" t="s">
        <v>85</v>
      </c>
      <c r="B19" s="14">
        <v>-26470.778320000001</v>
      </c>
      <c r="C19" s="77">
        <v>21609.910809999994</v>
      </c>
      <c r="D19" s="14">
        <v>-48080.689129999999</v>
      </c>
      <c r="E19" s="15" t="s">
        <v>15</v>
      </c>
    </row>
    <row r="20" spans="1:7" ht="15" customHeight="1">
      <c r="A20" s="76" t="s">
        <v>86</v>
      </c>
      <c r="B20" s="14">
        <v>-3102.0296600000402</v>
      </c>
      <c r="C20" s="77">
        <v>-3647.8883199999614</v>
      </c>
      <c r="D20" s="14">
        <v>545.8586599999212</v>
      </c>
      <c r="E20" s="15">
        <v>0.14963688910298847</v>
      </c>
    </row>
    <row r="21" spans="1:7" ht="15" customHeight="1">
      <c r="A21" s="76" t="s">
        <v>87</v>
      </c>
      <c r="B21" s="79">
        <v>945.00008377197139</v>
      </c>
      <c r="C21" s="79">
        <v>-2504.07319120079</v>
      </c>
      <c r="D21" s="79">
        <v>3449.0732749727613</v>
      </c>
      <c r="E21" s="80" t="s">
        <v>15</v>
      </c>
    </row>
    <row r="22" spans="1:7" s="75" customFormat="1" ht="14.25">
      <c r="A22" s="76" t="s">
        <v>128</v>
      </c>
      <c r="B22" s="79">
        <v>51.22</v>
      </c>
      <c r="C22" s="79">
        <v>276.47500000000002</v>
      </c>
      <c r="D22" s="79">
        <v>-225.25500000000002</v>
      </c>
      <c r="E22" s="80">
        <v>-0.81473912650330049</v>
      </c>
    </row>
    <row r="23" spans="1:7" s="75" customFormat="1">
      <c r="A23" s="78" t="s">
        <v>89</v>
      </c>
      <c r="B23" s="63">
        <v>-34923.212713895176</v>
      </c>
      <c r="C23" s="63">
        <v>2843.9799184225449</v>
      </c>
      <c r="D23" s="63">
        <v>-37767.192632317718</v>
      </c>
      <c r="E23" s="64" t="s">
        <v>15</v>
      </c>
    </row>
    <row r="24" spans="1:7" s="75" customFormat="1">
      <c r="A24" s="78" t="s">
        <v>90</v>
      </c>
      <c r="B24" s="63">
        <v>5437.5285005354526</v>
      </c>
      <c r="C24" s="63">
        <v>-5517.4149792097323</v>
      </c>
      <c r="D24" s="63">
        <v>10954.943479745185</v>
      </c>
      <c r="E24" s="64" t="s">
        <v>15</v>
      </c>
    </row>
    <row r="25" spans="1:7" s="75" customFormat="1" hidden="1">
      <c r="A25" s="78" t="s">
        <v>91</v>
      </c>
      <c r="B25" s="63">
        <v>0</v>
      </c>
      <c r="C25" s="63">
        <v>0</v>
      </c>
      <c r="D25" s="63">
        <v>0</v>
      </c>
      <c r="E25" s="64" t="s">
        <v>88</v>
      </c>
    </row>
    <row r="26" spans="1:7" s="75" customFormat="1" hidden="1">
      <c r="A26" s="78" t="s">
        <v>92</v>
      </c>
      <c r="B26" s="63">
        <v>-0.10178511286969297</v>
      </c>
      <c r="C26" s="63">
        <v>0</v>
      </c>
      <c r="D26" s="63">
        <v>-0.10178511286969297</v>
      </c>
      <c r="E26" s="64" t="s">
        <v>88</v>
      </c>
    </row>
    <row r="27" spans="1:7" s="75" customFormat="1" ht="15" customHeight="1">
      <c r="A27" s="78" t="s">
        <v>93</v>
      </c>
      <c r="B27" s="63">
        <v>19139.841801070801</v>
      </c>
      <c r="C27" s="63">
        <v>24657.257671666695</v>
      </c>
      <c r="D27" s="63">
        <v>-5517.4158705958944</v>
      </c>
      <c r="E27" s="64">
        <v>-0.22376437574953351</v>
      </c>
    </row>
    <row r="28" spans="1:7" ht="15" customHeight="1">
      <c r="A28" s="78" t="s">
        <v>94</v>
      </c>
      <c r="B28" s="63">
        <v>24577.266760241357</v>
      </c>
      <c r="C28" s="63">
        <v>19139.842692456972</v>
      </c>
      <c r="D28" s="63">
        <v>5437.4240677843845</v>
      </c>
      <c r="E28" s="64">
        <v>0.2840892767591699</v>
      </c>
    </row>
  </sheetData>
  <mergeCells count="1">
    <mergeCell ref="A1:E1"/>
  </mergeCells>
  <pageMargins left="0.78740157480314965" right="0.78740157480314965" top="0.78740157480314965" bottom="0.78740157480314965" header="0.39370078740157483" footer="0.39370078740157483"/>
  <pageSetup paperSize="9" scale="86" orientation="portrait" r:id="rId1"/>
  <headerFooter>
    <oddHeader>&amp;C&amp;"Arial,Negrita"&amp;12&amp;K1A206DVOCENTO, S.A. AND SUBSIDIARIES - 1Q24</oddHeader>
    <oddFooter>&amp;L&amp;"Arial,Negrita"&amp;9&amp;K1A206DInvestor Relations&amp;C&amp;"Arial,Negrita"&amp;9&amp;K1A206D&amp;P&amp;R&amp;"Arial,Negrita"&amp;9&amp;K1A206D&amp;A</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J12"/>
  <sheetViews>
    <sheetView showGridLines="0" view="pageBreakPreview" zoomScale="60" zoomScaleNormal="100" workbookViewId="0">
      <selection activeCell="A4" sqref="A4"/>
    </sheetView>
  </sheetViews>
  <sheetFormatPr baseColWidth="10" defaultColWidth="10.85546875" defaultRowHeight="15" customHeight="1"/>
  <cols>
    <col min="1" max="1" width="21" style="178" customWidth="1"/>
    <col min="2" max="4" width="11.5703125" style="178" customWidth="1"/>
    <col min="5" max="5" width="10.140625" style="178" bestFit="1" customWidth="1"/>
    <col min="6" max="10" width="11.5703125" style="178" customWidth="1"/>
    <col min="11" max="16384" width="10.85546875" style="178"/>
  </cols>
  <sheetData>
    <row r="1" spans="1:10" ht="20.100000000000001" customHeight="1">
      <c r="A1" s="219" t="s">
        <v>95</v>
      </c>
      <c r="B1" s="219"/>
      <c r="C1" s="219"/>
      <c r="D1" s="219"/>
      <c r="E1" s="219"/>
      <c r="F1" s="219"/>
      <c r="G1" s="219"/>
      <c r="H1" s="219"/>
      <c r="I1" s="219"/>
      <c r="J1" s="219"/>
    </row>
    <row r="2" spans="1:10" ht="15" customHeight="1">
      <c r="A2" s="179"/>
      <c r="B2" s="179"/>
      <c r="C2" s="179"/>
      <c r="D2" s="179"/>
      <c r="E2" s="179"/>
      <c r="F2" s="179"/>
      <c r="G2" s="179"/>
      <c r="H2" s="179"/>
      <c r="I2" s="179"/>
      <c r="J2" s="179"/>
    </row>
    <row r="3" spans="1:10" ht="20.100000000000001" customHeight="1">
      <c r="A3" s="214" t="s">
        <v>1</v>
      </c>
      <c r="B3" s="220">
        <v>2025</v>
      </c>
      <c r="C3" s="220"/>
      <c r="D3" s="220"/>
      <c r="E3" s="220">
        <v>2024</v>
      </c>
      <c r="F3" s="220"/>
      <c r="G3" s="220"/>
      <c r="H3" s="220" t="s">
        <v>2</v>
      </c>
      <c r="I3" s="220"/>
      <c r="J3" s="220"/>
    </row>
    <row r="4" spans="1:10" ht="20.100000000000001" customHeight="1">
      <c r="A4" s="215"/>
      <c r="B4" s="189" t="s">
        <v>170</v>
      </c>
      <c r="C4" s="190" t="s">
        <v>171</v>
      </c>
      <c r="D4" s="191" t="s">
        <v>172</v>
      </c>
      <c r="E4" s="189" t="s">
        <v>170</v>
      </c>
      <c r="F4" s="190" t="s">
        <v>171</v>
      </c>
      <c r="G4" s="191" t="s">
        <v>172</v>
      </c>
      <c r="H4" s="189" t="s">
        <v>170</v>
      </c>
      <c r="I4" s="190" t="s">
        <v>171</v>
      </c>
      <c r="J4" s="192" t="s">
        <v>172</v>
      </c>
    </row>
    <row r="5" spans="1:10" ht="15" customHeight="1">
      <c r="A5" s="215" t="s">
        <v>96</v>
      </c>
      <c r="B5" s="193">
        <v>6349.8812190174995</v>
      </c>
      <c r="C5" s="194">
        <v>1736.8410199999998</v>
      </c>
      <c r="D5" s="195">
        <v>8086.7222390174993</v>
      </c>
      <c r="E5" s="196">
        <v>6944.1378554874063</v>
      </c>
      <c r="F5" s="197">
        <v>6668.2006699999984</v>
      </c>
      <c r="G5" s="198">
        <v>13612.338525487405</v>
      </c>
      <c r="H5" s="199">
        <v>-594.25663646990688</v>
      </c>
      <c r="I5" s="200">
        <v>-4931.3596499999985</v>
      </c>
      <c r="J5" s="201">
        <v>-5525.6162864699054</v>
      </c>
    </row>
    <row r="6" spans="1:10" ht="15" customHeight="1">
      <c r="A6" s="215" t="s">
        <v>97</v>
      </c>
      <c r="B6" s="193">
        <v>30.559018976962744</v>
      </c>
      <c r="C6" s="194">
        <v>5.7983599999999997</v>
      </c>
      <c r="D6" s="202">
        <v>36.357378976962742</v>
      </c>
      <c r="E6" s="196">
        <v>5.1283112566016111</v>
      </c>
      <c r="F6" s="197">
        <v>0.56000000000000005</v>
      </c>
      <c r="G6" s="203">
        <v>5.6883112566016116</v>
      </c>
      <c r="H6" s="199">
        <v>25.430707720361134</v>
      </c>
      <c r="I6" s="200">
        <v>5.2383600000000001</v>
      </c>
      <c r="J6" s="204">
        <v>30.669067720361131</v>
      </c>
    </row>
    <row r="7" spans="1:10" ht="15" customHeight="1">
      <c r="A7" s="215" t="s">
        <v>98</v>
      </c>
      <c r="B7" s="193">
        <v>710.8266919252701</v>
      </c>
      <c r="C7" s="194">
        <v>175.87655999999998</v>
      </c>
      <c r="D7" s="202">
        <v>886.70325192527002</v>
      </c>
      <c r="E7" s="196">
        <v>1622.930203580313</v>
      </c>
      <c r="F7" s="197">
        <v>343.08267999999998</v>
      </c>
      <c r="G7" s="203">
        <v>1966.012883580313</v>
      </c>
      <c r="H7" s="199">
        <v>-912.10351165504289</v>
      </c>
      <c r="I7" s="200">
        <v>-167.20612</v>
      </c>
      <c r="J7" s="204">
        <v>-1079.3096316550429</v>
      </c>
    </row>
    <row r="8" spans="1:10" ht="15" hidden="1" customHeight="1">
      <c r="A8" s="215" t="s">
        <v>131</v>
      </c>
      <c r="B8" s="193" t="e">
        <v>#REF!</v>
      </c>
      <c r="C8" s="194" t="e">
        <v>#REF!</v>
      </c>
      <c r="D8" s="202" t="e">
        <v>#REF!</v>
      </c>
      <c r="E8" s="196" t="e">
        <v>#REF!</v>
      </c>
      <c r="F8" s="197" t="e">
        <v>#REF!</v>
      </c>
      <c r="G8" s="203" t="e">
        <v>#REF!</v>
      </c>
      <c r="H8" s="199" t="e">
        <v>#REF!</v>
      </c>
      <c r="I8" s="200" t="e">
        <v>#REF!</v>
      </c>
      <c r="J8" s="204" t="e">
        <v>#REF!</v>
      </c>
    </row>
    <row r="9" spans="1:10" ht="15" customHeight="1">
      <c r="A9" s="215" t="s">
        <v>99</v>
      </c>
      <c r="B9" s="193">
        <v>214.66008523123367</v>
      </c>
      <c r="C9" s="194">
        <v>339.85726999999997</v>
      </c>
      <c r="D9" s="202">
        <v>554.51735523123364</v>
      </c>
      <c r="E9" s="196">
        <v>640.87920331582086</v>
      </c>
      <c r="F9" s="197">
        <v>300.81400999999994</v>
      </c>
      <c r="G9" s="203">
        <v>941.6932133158208</v>
      </c>
      <c r="H9" s="199">
        <v>-426.21911808458719</v>
      </c>
      <c r="I9" s="200">
        <v>39.043260000000032</v>
      </c>
      <c r="J9" s="204">
        <v>-387.17585808458716</v>
      </c>
    </row>
    <row r="10" spans="1:10" ht="15" customHeight="1">
      <c r="A10" s="216" t="s">
        <v>100</v>
      </c>
      <c r="B10" s="193">
        <v>496.25479314460057</v>
      </c>
      <c r="C10" s="194">
        <v>31.673020000000001</v>
      </c>
      <c r="D10" s="202">
        <v>527.92781314460058</v>
      </c>
      <c r="E10" s="196">
        <v>229.90949169525612</v>
      </c>
      <c r="F10" s="197">
        <v>47.292290000000001</v>
      </c>
      <c r="G10" s="203">
        <v>277.2017816952561</v>
      </c>
      <c r="H10" s="199">
        <v>266.34530144934445</v>
      </c>
      <c r="I10" s="200">
        <v>-15.61927</v>
      </c>
      <c r="J10" s="204">
        <v>250.72603144934448</v>
      </c>
    </row>
    <row r="11" spans="1:10" ht="15" customHeight="1">
      <c r="A11" s="217" t="s">
        <v>101</v>
      </c>
      <c r="B11" s="205">
        <v>7802.181808295567</v>
      </c>
      <c r="C11" s="206">
        <v>2290.0462299999995</v>
      </c>
      <c r="D11" s="207">
        <v>10092.228038295567</v>
      </c>
      <c r="E11" s="208">
        <v>9442.9850653353969</v>
      </c>
      <c r="F11" s="209">
        <v>7359.9496499999987</v>
      </c>
      <c r="G11" s="210">
        <v>16802.934715335396</v>
      </c>
      <c r="H11" s="211">
        <v>-1640.80325703983</v>
      </c>
      <c r="I11" s="212">
        <v>-5069.9034199999987</v>
      </c>
      <c r="J11" s="213">
        <v>-6710.7066770398287</v>
      </c>
    </row>
    <row r="12" spans="1:10" ht="15" customHeight="1">
      <c r="A12" s="90"/>
    </row>
  </sheetData>
  <mergeCells count="4">
    <mergeCell ref="A1:J1"/>
    <mergeCell ref="B3:D3"/>
    <mergeCell ref="H3:J3"/>
    <mergeCell ref="E3:G3"/>
  </mergeCells>
  <pageMargins left="0.78740157480314965" right="0.78740157480314965" top="0.78740157480314965" bottom="0.78740157480314965" header="0.39370078740157483" footer="0.39370078740157483"/>
  <pageSetup paperSize="9" scale="68" orientation="portrait" r:id="rId1"/>
  <headerFooter>
    <oddHeader>&amp;C&amp;"Arial,Negrita"&amp;12&amp;K1A206DVOCENTO, S.A. AND SUBSIDIARIES - 1Q24</oddHeader>
    <oddFooter>&amp;L&amp;"Arial,Negrita"&amp;9&amp;K1A206DInvestor Relations&amp;C&amp;"Arial,Negrita"&amp;9&amp;K1A206D&amp;P&amp;R&amp;"Arial,Negrita"&amp;9&amp;K1A206D&amp;A</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U171"/>
  <sheetViews>
    <sheetView showGridLines="0" view="pageBreakPreview" topLeftCell="A4" zoomScaleNormal="100" zoomScaleSheetLayoutView="100" workbookViewId="0">
      <selection activeCell="A4" sqref="A4"/>
    </sheetView>
  </sheetViews>
  <sheetFormatPr baseColWidth="10" defaultColWidth="10.85546875" defaultRowHeight="15" customHeight="1"/>
  <cols>
    <col min="1" max="1" width="8.42578125" style="177" customWidth="1"/>
    <col min="2" max="2" width="35.5703125" style="90" customWidth="1"/>
    <col min="3" max="4" width="11.5703125" style="90" hidden="1" customWidth="1"/>
    <col min="5" max="5" width="10.85546875" style="90" bestFit="1" customWidth="1"/>
    <col min="6" max="6" width="11.5703125" style="90" hidden="1" customWidth="1"/>
    <col min="7" max="7" width="2.85546875" style="90" hidden="1" customWidth="1"/>
    <col min="8" max="9" width="11.5703125" style="90" hidden="1" customWidth="1"/>
    <col min="10" max="10" width="14.140625" style="90" hidden="1" customWidth="1"/>
    <col min="11" max="11" width="11.5703125" style="90" hidden="1" customWidth="1"/>
    <col min="12" max="12" width="3" style="90" customWidth="1"/>
    <col min="13" max="14" width="11.5703125" style="90" hidden="1" customWidth="1"/>
    <col min="15" max="15" width="14.140625" style="90" hidden="1" customWidth="1"/>
    <col min="16" max="16" width="11.5703125" style="90" hidden="1" customWidth="1"/>
    <col min="17" max="17" width="10.85546875" style="90" hidden="1" customWidth="1"/>
    <col min="18" max="19" width="11.5703125" style="90" customWidth="1"/>
    <col min="20" max="21" width="14.140625" style="90" customWidth="1"/>
    <col min="22" max="16384" width="10.85546875" style="90"/>
  </cols>
  <sheetData>
    <row r="1" spans="1:21" ht="20.100000000000001" customHeight="1">
      <c r="A1" s="158"/>
      <c r="B1" s="219" t="s">
        <v>130</v>
      </c>
      <c r="C1" s="219"/>
      <c r="D1" s="219"/>
      <c r="E1" s="219"/>
      <c r="F1" s="219"/>
      <c r="G1" s="219"/>
    </row>
    <row r="2" spans="1:21" ht="15" customHeight="1">
      <c r="A2" s="159"/>
      <c r="B2" s="57"/>
      <c r="C2" s="57"/>
      <c r="D2" s="57"/>
      <c r="E2" s="57"/>
      <c r="F2" s="57"/>
      <c r="H2" s="57"/>
      <c r="I2" s="57"/>
      <c r="J2" s="57"/>
      <c r="K2" s="57"/>
      <c r="M2" s="57"/>
      <c r="N2" s="57"/>
      <c r="O2" s="57"/>
      <c r="P2" s="57"/>
      <c r="R2" s="57"/>
      <c r="S2" s="57"/>
      <c r="T2" s="57"/>
      <c r="U2" s="57"/>
    </row>
    <row r="3" spans="1:21" ht="20.100000000000001" customHeight="1">
      <c r="A3" s="160"/>
      <c r="B3" s="10" t="s">
        <v>1</v>
      </c>
      <c r="C3" s="11" t="s">
        <v>149</v>
      </c>
      <c r="D3" s="11" t="s">
        <v>135</v>
      </c>
      <c r="E3" s="11" t="s">
        <v>2</v>
      </c>
      <c r="F3" s="81" t="s">
        <v>3</v>
      </c>
      <c r="G3" s="16"/>
      <c r="H3" s="11" t="s">
        <v>162</v>
      </c>
      <c r="I3" s="11" t="s">
        <v>163</v>
      </c>
      <c r="J3" s="11" t="s">
        <v>2</v>
      </c>
      <c r="K3" s="81" t="s">
        <v>3</v>
      </c>
      <c r="M3" s="11" t="s">
        <v>167</v>
      </c>
      <c r="N3" s="11" t="s">
        <v>168</v>
      </c>
      <c r="O3" s="11" t="s">
        <v>2</v>
      </c>
      <c r="P3" s="81" t="s">
        <v>3</v>
      </c>
      <c r="R3" s="11">
        <v>2025</v>
      </c>
      <c r="S3" s="11">
        <v>2024</v>
      </c>
      <c r="T3" s="11" t="s">
        <v>2</v>
      </c>
      <c r="U3" s="11" t="s">
        <v>3</v>
      </c>
    </row>
    <row r="4" spans="1:21" ht="15" customHeight="1">
      <c r="A4" s="161"/>
      <c r="B4" s="91"/>
      <c r="C4" s="107"/>
      <c r="D4" s="107"/>
      <c r="E4" s="107"/>
      <c r="F4" s="108"/>
      <c r="G4" s="109"/>
      <c r="H4" s="107"/>
      <c r="I4" s="107"/>
      <c r="J4" s="107"/>
      <c r="K4" s="108"/>
      <c r="M4" s="107"/>
      <c r="N4" s="107"/>
      <c r="O4" s="107"/>
      <c r="P4" s="108"/>
      <c r="R4" s="107"/>
      <c r="S4" s="107"/>
      <c r="T4" s="107"/>
      <c r="U4" s="107"/>
    </row>
    <row r="5" spans="1:21" s="75" customFormat="1" ht="15" customHeight="1">
      <c r="A5" s="162"/>
      <c r="B5" s="82" t="s">
        <v>102</v>
      </c>
      <c r="C5" s="110"/>
      <c r="D5" s="110"/>
      <c r="E5" s="110"/>
      <c r="F5" s="111"/>
      <c r="G5" s="112"/>
      <c r="H5" s="110"/>
      <c r="I5" s="110"/>
      <c r="J5" s="110"/>
      <c r="K5" s="111"/>
      <c r="M5" s="110"/>
      <c r="N5" s="110"/>
      <c r="O5" s="110"/>
      <c r="P5" s="111"/>
      <c r="R5" s="110"/>
      <c r="S5" s="110"/>
      <c r="T5" s="110"/>
      <c r="U5" s="110"/>
    </row>
    <row r="6" spans="1:21" ht="15" customHeight="1">
      <c r="A6" s="163"/>
      <c r="B6" s="59" t="s">
        <v>96</v>
      </c>
      <c r="C6" s="113">
        <v>23726.014999999999</v>
      </c>
      <c r="D6" s="113">
        <v>24741.496449999999</v>
      </c>
      <c r="E6" s="113">
        <v>-1015.4814499999993</v>
      </c>
      <c r="F6" s="15">
        <v>-4.1043655223206979E-2</v>
      </c>
      <c r="G6" s="13"/>
      <c r="H6" s="113">
        <v>47071.921780000004</v>
      </c>
      <c r="I6" s="113">
        <v>49121.75344</v>
      </c>
      <c r="J6" s="113">
        <v>-2049.8316599999962</v>
      </c>
      <c r="K6" s="15">
        <v>-4.1729610945256117E-2</v>
      </c>
      <c r="M6" s="113">
        <v>69988.400260000009</v>
      </c>
      <c r="N6" s="113">
        <v>73238.743119999999</v>
      </c>
      <c r="O6" s="113">
        <v>-3250.3428599999897</v>
      </c>
      <c r="P6" s="15">
        <v>-4.4380101590143044E-2</v>
      </c>
      <c r="R6" s="113">
        <v>92751.682000000001</v>
      </c>
      <c r="S6" s="113">
        <v>97014.715679999994</v>
      </c>
      <c r="T6" s="113">
        <v>-4263.0336799999932</v>
      </c>
      <c r="U6" s="15">
        <v>-4.3942134449597076E-2</v>
      </c>
    </row>
    <row r="7" spans="1:21" ht="15" customHeight="1">
      <c r="A7" s="163"/>
      <c r="B7" s="59" t="s">
        <v>97</v>
      </c>
      <c r="C7" s="113">
        <v>0</v>
      </c>
      <c r="D7" s="113">
        <v>0</v>
      </c>
      <c r="E7" s="113">
        <v>0</v>
      </c>
      <c r="F7" s="15" t="s">
        <v>88</v>
      </c>
      <c r="G7" s="13"/>
      <c r="H7" s="113">
        <v>0</v>
      </c>
      <c r="I7" s="113">
        <v>0</v>
      </c>
      <c r="J7" s="113">
        <v>0</v>
      </c>
      <c r="K7" s="15" t="s">
        <v>88</v>
      </c>
      <c r="M7" s="113">
        <v>0</v>
      </c>
      <c r="N7" s="113">
        <v>0</v>
      </c>
      <c r="O7" s="113">
        <v>0</v>
      </c>
      <c r="P7" s="15" t="s">
        <v>88</v>
      </c>
      <c r="R7" s="113">
        <v>0</v>
      </c>
      <c r="S7" s="113">
        <v>0</v>
      </c>
      <c r="T7" s="113">
        <v>0</v>
      </c>
      <c r="U7" s="15" t="s">
        <v>88</v>
      </c>
    </row>
    <row r="8" spans="1:21" ht="15" customHeight="1">
      <c r="A8" s="163"/>
      <c r="B8" s="59" t="s">
        <v>164</v>
      </c>
      <c r="C8" s="113">
        <f>+C9+C10</f>
        <v>0</v>
      </c>
      <c r="D8" s="113">
        <f>+D9+D10</f>
        <v>0</v>
      </c>
      <c r="E8" s="113">
        <f>+C8-D8</f>
        <v>0</v>
      </c>
      <c r="F8" s="15" t="str">
        <f>+F7</f>
        <v>n.a.</v>
      </c>
      <c r="G8" s="13"/>
      <c r="H8" s="113">
        <v>0</v>
      </c>
      <c r="I8" s="113">
        <v>0</v>
      </c>
      <c r="J8" s="113">
        <v>0</v>
      </c>
      <c r="K8" s="15" t="s">
        <v>88</v>
      </c>
      <c r="M8" s="113">
        <v>0</v>
      </c>
      <c r="N8" s="113">
        <v>0</v>
      </c>
      <c r="O8" s="113">
        <v>0</v>
      </c>
      <c r="P8" s="15" t="s">
        <v>88</v>
      </c>
      <c r="R8" s="113">
        <v>0</v>
      </c>
      <c r="S8" s="113">
        <v>0</v>
      </c>
      <c r="T8" s="113">
        <v>0</v>
      </c>
      <c r="U8" s="15" t="s">
        <v>88</v>
      </c>
    </row>
    <row r="9" spans="1:21" ht="15" customHeight="1">
      <c r="A9" s="164"/>
      <c r="B9" s="180" t="s">
        <v>136</v>
      </c>
      <c r="C9" s="113">
        <v>0</v>
      </c>
      <c r="D9" s="113">
        <v>0</v>
      </c>
      <c r="E9" s="113">
        <v>0</v>
      </c>
      <c r="F9" s="15" t="s">
        <v>88</v>
      </c>
      <c r="G9" s="13"/>
      <c r="H9" s="113">
        <v>0</v>
      </c>
      <c r="I9" s="113">
        <v>0</v>
      </c>
      <c r="J9" s="113">
        <v>0</v>
      </c>
      <c r="K9" s="15" t="s">
        <v>88</v>
      </c>
      <c r="M9" s="113">
        <v>0</v>
      </c>
      <c r="N9" s="113">
        <v>0</v>
      </c>
      <c r="O9" s="113">
        <v>0</v>
      </c>
      <c r="P9" s="15" t="s">
        <v>88</v>
      </c>
      <c r="R9" s="113">
        <v>0</v>
      </c>
      <c r="S9" s="113">
        <v>0</v>
      </c>
      <c r="T9" s="113">
        <v>0</v>
      </c>
      <c r="U9" s="15" t="s">
        <v>88</v>
      </c>
    </row>
    <row r="10" spans="1:21" ht="15" customHeight="1">
      <c r="A10" s="164"/>
      <c r="B10" s="180" t="s">
        <v>137</v>
      </c>
      <c r="C10" s="113">
        <v>0</v>
      </c>
      <c r="D10" s="113">
        <v>0</v>
      </c>
      <c r="E10" s="113">
        <v>0</v>
      </c>
      <c r="F10" s="15" t="s">
        <v>88</v>
      </c>
      <c r="G10" s="13"/>
      <c r="H10" s="113">
        <v>0</v>
      </c>
      <c r="I10" s="113">
        <v>0</v>
      </c>
      <c r="J10" s="113">
        <v>0</v>
      </c>
      <c r="K10" s="15" t="s">
        <v>88</v>
      </c>
      <c r="M10" s="113">
        <v>0</v>
      </c>
      <c r="N10" s="113">
        <v>0</v>
      </c>
      <c r="O10" s="113">
        <v>0</v>
      </c>
      <c r="P10" s="15" t="s">
        <v>88</v>
      </c>
      <c r="R10" s="113">
        <v>0</v>
      </c>
      <c r="S10" s="113">
        <v>0</v>
      </c>
      <c r="T10" s="113">
        <v>0</v>
      </c>
      <c r="U10" s="15" t="s">
        <v>88</v>
      </c>
    </row>
    <row r="11" spans="1:21" s="75" customFormat="1" ht="15" customHeight="1">
      <c r="A11" s="163"/>
      <c r="B11" s="59" t="s">
        <v>138</v>
      </c>
      <c r="C11" s="113">
        <v>-0.93100000000000005</v>
      </c>
      <c r="D11" s="113">
        <v>-0.909189999998957</v>
      </c>
      <c r="E11" s="113">
        <v>-2.1810000001043051E-2</v>
      </c>
      <c r="F11" s="15">
        <v>-2.3988385267180754E-2</v>
      </c>
      <c r="G11" s="13"/>
      <c r="H11" s="113">
        <v>-1.8614399999976159</v>
      </c>
      <c r="I11" s="113">
        <v>-2.3323399999937413</v>
      </c>
      <c r="J11" s="113">
        <v>0.47089999999612542</v>
      </c>
      <c r="K11" s="15">
        <v>0.20190023752857175</v>
      </c>
      <c r="M11" s="113">
        <v>-3.2053800000101327</v>
      </c>
      <c r="N11" s="113">
        <v>-3.2430000000035761</v>
      </c>
      <c r="O11" s="113">
        <v>3.7619999993443454E-2</v>
      </c>
      <c r="P11" s="15">
        <v>1.1600370025717536E-2</v>
      </c>
      <c r="R11" s="113">
        <v>-4.1369999999999996</v>
      </c>
      <c r="S11" s="113">
        <v>-3.6859200000017882</v>
      </c>
      <c r="T11" s="113">
        <v>-0.45107999999821136</v>
      </c>
      <c r="U11" s="15">
        <v>-0.12237921604321106</v>
      </c>
    </row>
    <row r="12" spans="1:21" ht="15" customHeight="1">
      <c r="A12" s="165"/>
      <c r="B12" s="55" t="s">
        <v>103</v>
      </c>
      <c r="C12" s="114">
        <v>23725.084999999999</v>
      </c>
      <c r="D12" s="114">
        <v>24740.58726</v>
      </c>
      <c r="E12" s="114">
        <v>-1015.5022600000011</v>
      </c>
      <c r="F12" s="115">
        <v>-4.1046004661410819E-2</v>
      </c>
      <c r="G12" s="116"/>
      <c r="H12" s="114">
        <v>47070.060340000004</v>
      </c>
      <c r="I12" s="114">
        <v>49119.4211</v>
      </c>
      <c r="J12" s="114">
        <v>-2049.3607599999959</v>
      </c>
      <c r="K12" s="115">
        <v>-4.172200555515089E-2</v>
      </c>
      <c r="M12" s="114">
        <v>69985.194879999995</v>
      </c>
      <c r="N12" s="114">
        <v>73235.500120000012</v>
      </c>
      <c r="O12" s="114">
        <v>-3250.3052400000161</v>
      </c>
      <c r="P12" s="115">
        <v>-4.4381553135763793E-2</v>
      </c>
      <c r="R12" s="114">
        <v>92747.546000000002</v>
      </c>
      <c r="S12" s="114">
        <v>97011.029349999997</v>
      </c>
      <c r="T12" s="114">
        <v>-4263.483349999995</v>
      </c>
      <c r="U12" s="115">
        <v>-4.3948439456487381E-2</v>
      </c>
    </row>
    <row r="13" spans="1:21" s="75" customFormat="1" ht="15" customHeight="1">
      <c r="A13" s="166"/>
      <c r="B13" s="92"/>
      <c r="C13" s="117"/>
      <c r="D13" s="117"/>
      <c r="E13" s="117"/>
      <c r="F13" s="15"/>
      <c r="G13" s="13"/>
      <c r="H13" s="117"/>
      <c r="I13" s="117"/>
      <c r="J13" s="117"/>
      <c r="K13" s="15"/>
      <c r="M13" s="117"/>
      <c r="N13" s="117"/>
      <c r="O13" s="117"/>
      <c r="P13" s="15"/>
      <c r="R13" s="117"/>
      <c r="S13" s="117"/>
      <c r="T13" s="117"/>
      <c r="U13" s="117"/>
    </row>
    <row r="14" spans="1:21" ht="15" customHeight="1">
      <c r="A14" s="162"/>
      <c r="B14" s="82" t="s">
        <v>104</v>
      </c>
      <c r="C14" s="118"/>
      <c r="D14" s="118"/>
      <c r="E14" s="118"/>
      <c r="F14" s="15"/>
      <c r="G14" s="112"/>
      <c r="H14" s="118"/>
      <c r="I14" s="118"/>
      <c r="J14" s="118"/>
      <c r="K14" s="15"/>
      <c r="M14" s="118"/>
      <c r="N14" s="118"/>
      <c r="O14" s="118"/>
      <c r="P14" s="15"/>
      <c r="R14" s="118"/>
      <c r="S14" s="118"/>
      <c r="T14" s="118"/>
      <c r="U14" s="118"/>
    </row>
    <row r="15" spans="1:21" ht="15" customHeight="1">
      <c r="A15" s="163"/>
      <c r="B15" s="59" t="s">
        <v>96</v>
      </c>
      <c r="C15" s="113">
        <v>25295.588</v>
      </c>
      <c r="D15" s="113">
        <v>25818.921859999999</v>
      </c>
      <c r="E15" s="113">
        <v>-523.33385999999882</v>
      </c>
      <c r="F15" s="15">
        <v>-2.0269392457117837E-2</v>
      </c>
      <c r="G15" s="13"/>
      <c r="H15" s="113">
        <v>55924.267825000003</v>
      </c>
      <c r="I15" s="113">
        <v>56666.981070000002</v>
      </c>
      <c r="J15" s="113">
        <v>-742.71324499999901</v>
      </c>
      <c r="K15" s="15">
        <v>-1.3106631604082363E-2</v>
      </c>
      <c r="M15" s="113">
        <v>81077.766094999999</v>
      </c>
      <c r="N15" s="113">
        <v>80156.14327</v>
      </c>
      <c r="O15" s="113">
        <v>921.62282499999856</v>
      </c>
      <c r="P15" s="15">
        <v>1.1497843925643736E-2</v>
      </c>
      <c r="R15" s="113">
        <v>124189.694</v>
      </c>
      <c r="S15" s="113">
        <v>117191.46891499999</v>
      </c>
      <c r="T15" s="113">
        <v>6998.2250850000128</v>
      </c>
      <c r="U15" s="15">
        <v>5.9716164920467781E-2</v>
      </c>
    </row>
    <row r="16" spans="1:21" ht="15" customHeight="1">
      <c r="A16" s="163"/>
      <c r="B16" s="59" t="s">
        <v>97</v>
      </c>
      <c r="C16" s="113">
        <v>99.45</v>
      </c>
      <c r="D16" s="113">
        <v>133.80304999999998</v>
      </c>
      <c r="E16" s="113">
        <v>-34.353049999999982</v>
      </c>
      <c r="F16" s="15">
        <v>-0.25674340009439234</v>
      </c>
      <c r="G16" s="13"/>
      <c r="H16" s="113">
        <v>210.59754000000001</v>
      </c>
      <c r="I16" s="113">
        <v>246.31782999999999</v>
      </c>
      <c r="J16" s="113">
        <v>-35.720289999999977</v>
      </c>
      <c r="K16" s="15">
        <v>-0.14501707001884509</v>
      </c>
      <c r="M16" s="113">
        <v>317.14065999999997</v>
      </c>
      <c r="N16" s="113">
        <v>343.34044</v>
      </c>
      <c r="O16" s="113">
        <v>-26.199780000000032</v>
      </c>
      <c r="P16" s="15">
        <v>-7.6308459323929434E-2</v>
      </c>
      <c r="R16" s="113">
        <v>387.75299999999999</v>
      </c>
      <c r="S16" s="113">
        <v>429.14292999999998</v>
      </c>
      <c r="T16" s="113">
        <v>-41.389929999999993</v>
      </c>
      <c r="U16" s="15">
        <v>-9.6447889750857593E-2</v>
      </c>
    </row>
    <row r="17" spans="1:21" ht="15" customHeight="1">
      <c r="A17" s="163"/>
      <c r="B17" s="59" t="s">
        <v>164</v>
      </c>
      <c r="C17" s="113">
        <f>+C18+C19</f>
        <v>5401.92</v>
      </c>
      <c r="D17" s="113">
        <f>+D18+D19</f>
        <v>4940.1769599999998</v>
      </c>
      <c r="E17" s="113">
        <f>+C17-D17</f>
        <v>461.74304000000029</v>
      </c>
      <c r="F17" s="15">
        <f>+E17/D17</f>
        <v>9.3466902853617681E-2</v>
      </c>
      <c r="G17" s="13"/>
      <c r="H17" s="113">
        <v>10686.33828</v>
      </c>
      <c r="I17" s="113">
        <v>10123.550570000001</v>
      </c>
      <c r="J17" s="113">
        <v>562.7877099999987</v>
      </c>
      <c r="K17" s="15">
        <v>5.5591929541771293E-2</v>
      </c>
      <c r="M17" s="113">
        <v>15480.729380000001</v>
      </c>
      <c r="N17" s="113">
        <v>15049.55853</v>
      </c>
      <c r="O17" s="113">
        <v>431.17085000000043</v>
      </c>
      <c r="P17" s="15">
        <v>2.8650066321912263E-2</v>
      </c>
      <c r="R17" s="113">
        <v>20685.667000000001</v>
      </c>
      <c r="S17" s="113">
        <v>20334.255450000004</v>
      </c>
      <c r="T17" s="113">
        <v>351.41154999999708</v>
      </c>
      <c r="U17" s="15">
        <v>1.7281751518470129E-2</v>
      </c>
    </row>
    <row r="18" spans="1:21" ht="15" customHeight="1">
      <c r="A18" s="164"/>
      <c r="B18" s="180" t="s">
        <v>136</v>
      </c>
      <c r="C18" s="113">
        <v>5327.6810000000005</v>
      </c>
      <c r="D18" s="113">
        <v>4896.9930100000001</v>
      </c>
      <c r="E18" s="113">
        <v>430.68799000000035</v>
      </c>
      <c r="F18" s="15">
        <v>8.7949480246450329E-2</v>
      </c>
      <c r="G18" s="13"/>
      <c r="H18" s="113">
        <v>10530.052449999999</v>
      </c>
      <c r="I18" s="113">
        <v>10008.714030000001</v>
      </c>
      <c r="J18" s="113">
        <v>521.33841999999822</v>
      </c>
      <c r="K18" s="15">
        <v>5.2088451966690687E-2</v>
      </c>
      <c r="M18" s="113">
        <v>15281.995940000001</v>
      </c>
      <c r="N18" s="113">
        <v>14814.208720000001</v>
      </c>
      <c r="O18" s="113">
        <v>467.78722000000016</v>
      </c>
      <c r="P18" s="15">
        <v>3.157692920638154E-2</v>
      </c>
      <c r="R18" s="113">
        <v>20319.453000000001</v>
      </c>
      <c r="S18" s="113">
        <v>19749.037780000002</v>
      </c>
      <c r="T18" s="113">
        <v>570.41521999999895</v>
      </c>
      <c r="U18" s="15">
        <v>2.8883190480179378E-2</v>
      </c>
    </row>
    <row r="19" spans="1:21" s="75" customFormat="1" ht="15" customHeight="1">
      <c r="A19" s="164"/>
      <c r="B19" s="180" t="s">
        <v>137</v>
      </c>
      <c r="C19" s="113">
        <v>74.239000000000004</v>
      </c>
      <c r="D19" s="113">
        <v>43.183949999999996</v>
      </c>
      <c r="E19" s="113">
        <v>31.055050000000008</v>
      </c>
      <c r="F19" s="15">
        <v>0.71913407643349003</v>
      </c>
      <c r="G19" s="13"/>
      <c r="H19" s="113">
        <v>156.28583</v>
      </c>
      <c r="I19" s="113">
        <v>114.83654</v>
      </c>
      <c r="J19" s="113">
        <v>41.449290000000005</v>
      </c>
      <c r="K19" s="15">
        <v>0.36094164801551842</v>
      </c>
      <c r="M19" s="113">
        <v>198.73344000000003</v>
      </c>
      <c r="N19" s="113">
        <v>235.34980999999999</v>
      </c>
      <c r="O19" s="113">
        <v>-36.616369999999961</v>
      </c>
      <c r="P19" s="15">
        <v>-0.15558274723060095</v>
      </c>
      <c r="R19" s="113">
        <v>366.214</v>
      </c>
      <c r="S19" s="113">
        <v>585.21767</v>
      </c>
      <c r="T19" s="113">
        <v>-219.00367</v>
      </c>
      <c r="U19" s="15">
        <v>-0.374226003804704</v>
      </c>
    </row>
    <row r="20" spans="1:21" ht="15" customHeight="1">
      <c r="A20" s="163"/>
      <c r="B20" s="59" t="s">
        <v>138</v>
      </c>
      <c r="C20" s="113">
        <v>127.28</v>
      </c>
      <c r="D20" s="113">
        <v>1.3153300000000243</v>
      </c>
      <c r="E20" s="113">
        <v>125.96466999999998</v>
      </c>
      <c r="F20" s="15" t="s">
        <v>15</v>
      </c>
      <c r="G20" s="13"/>
      <c r="H20" s="113">
        <v>122.20155500000625</v>
      </c>
      <c r="I20" s="113">
        <v>-13.328359999993417</v>
      </c>
      <c r="J20" s="113">
        <v>135.52991499999968</v>
      </c>
      <c r="K20" s="15" t="s">
        <v>15</v>
      </c>
      <c r="M20" s="113">
        <v>121.47865999999939</v>
      </c>
      <c r="N20" s="113">
        <v>7.4727800000012934</v>
      </c>
      <c r="O20" s="113">
        <v>114.0058799999981</v>
      </c>
      <c r="P20" s="15" t="s">
        <v>15</v>
      </c>
      <c r="R20" s="113">
        <v>127.49600000000001</v>
      </c>
      <c r="S20" s="113">
        <v>18.182330000013309</v>
      </c>
      <c r="T20" s="113">
        <v>109.3136699999867</v>
      </c>
      <c r="U20" s="15" t="s">
        <v>15</v>
      </c>
    </row>
    <row r="21" spans="1:21" s="75" customFormat="1" ht="15" customHeight="1">
      <c r="A21" s="165"/>
      <c r="B21" s="55" t="s">
        <v>105</v>
      </c>
      <c r="C21" s="114">
        <v>30924.238000000001</v>
      </c>
      <c r="D21" s="114">
        <v>30894.217199999999</v>
      </c>
      <c r="E21" s="114">
        <v>30.020800000002055</v>
      </c>
      <c r="F21" s="115">
        <v>9.7172878036223733E-4</v>
      </c>
      <c r="G21" s="116"/>
      <c r="H21" s="114">
        <v>66943.405200000008</v>
      </c>
      <c r="I21" s="114">
        <v>67023.521110000001</v>
      </c>
      <c r="J21" s="114">
        <v>-80.115909999993164</v>
      </c>
      <c r="K21" s="115">
        <v>-1.1953402130053081E-3</v>
      </c>
      <c r="M21" s="114">
        <v>96997.114795000001</v>
      </c>
      <c r="N21" s="114">
        <v>95556.515019999992</v>
      </c>
      <c r="O21" s="114">
        <v>1440.5997750000097</v>
      </c>
      <c r="P21" s="115">
        <v>1.5075892781339839E-2</v>
      </c>
      <c r="R21" s="114">
        <v>145390.60999999999</v>
      </c>
      <c r="S21" s="114">
        <v>137973.04962500001</v>
      </c>
      <c r="T21" s="114">
        <v>7417.5603749999718</v>
      </c>
      <c r="U21" s="115">
        <v>5.3760936611608731E-2</v>
      </c>
    </row>
    <row r="22" spans="1:21" ht="15" customHeight="1">
      <c r="A22" s="166"/>
      <c r="B22" s="92"/>
      <c r="C22" s="117"/>
      <c r="D22" s="117"/>
      <c r="E22" s="117"/>
      <c r="F22" s="15"/>
      <c r="G22" s="13"/>
      <c r="H22" s="117"/>
      <c r="I22" s="117"/>
      <c r="J22" s="117"/>
      <c r="K22" s="15"/>
      <c r="M22" s="117"/>
      <c r="N22" s="117"/>
      <c r="O22" s="117"/>
      <c r="P22" s="15"/>
      <c r="R22" s="117"/>
      <c r="S22" s="117"/>
      <c r="T22" s="117"/>
      <c r="U22" s="117"/>
    </row>
    <row r="23" spans="1:21" ht="15" customHeight="1">
      <c r="A23" s="162"/>
      <c r="B23" s="82" t="s">
        <v>106</v>
      </c>
      <c r="C23" s="118"/>
      <c r="D23" s="118"/>
      <c r="E23" s="118"/>
      <c r="F23" s="15"/>
      <c r="G23" s="112"/>
      <c r="H23" s="118"/>
      <c r="I23" s="118"/>
      <c r="J23" s="118"/>
      <c r="K23" s="15"/>
      <c r="M23" s="118"/>
      <c r="N23" s="118"/>
      <c r="O23" s="118"/>
      <c r="P23" s="15"/>
      <c r="R23" s="118"/>
      <c r="S23" s="118"/>
      <c r="T23" s="118"/>
      <c r="U23" s="118"/>
    </row>
    <row r="24" spans="1:21" ht="15" customHeight="1">
      <c r="A24" s="163"/>
      <c r="B24" s="59" t="s">
        <v>96</v>
      </c>
      <c r="C24" s="113">
        <v>10801.638000000001</v>
      </c>
      <c r="D24" s="113">
        <v>12692.73696</v>
      </c>
      <c r="E24" s="113">
        <v>-1891.0989599999994</v>
      </c>
      <c r="F24" s="15">
        <v>-0.14899063661049819</v>
      </c>
      <c r="G24" s="13"/>
      <c r="H24" s="113">
        <v>24446.484854999999</v>
      </c>
      <c r="I24" s="113">
        <v>26822.684810000002</v>
      </c>
      <c r="J24" s="113">
        <v>-2376.1999550000037</v>
      </c>
      <c r="K24" s="15">
        <v>-8.858919126970137E-2</v>
      </c>
      <c r="M24" s="113">
        <v>42242.351490000001</v>
      </c>
      <c r="N24" s="113">
        <v>42877.082004999997</v>
      </c>
      <c r="O24" s="113">
        <v>-634.73051499999565</v>
      </c>
      <c r="P24" s="15">
        <v>-1.4803491406574222E-2</v>
      </c>
      <c r="R24" s="113">
        <v>56787.021000000001</v>
      </c>
      <c r="S24" s="113">
        <v>56373.051369999994</v>
      </c>
      <c r="T24" s="113">
        <v>413.96963000000687</v>
      </c>
      <c r="U24" s="15">
        <v>7.3433958237057364E-3</v>
      </c>
    </row>
    <row r="25" spans="1:21" ht="15" customHeight="1">
      <c r="A25" s="163"/>
      <c r="B25" s="59" t="s">
        <v>97</v>
      </c>
      <c r="C25" s="113">
        <v>1151.8409999999999</v>
      </c>
      <c r="D25" s="113">
        <v>1091.9609800000001</v>
      </c>
      <c r="E25" s="113">
        <v>59.880019999999831</v>
      </c>
      <c r="F25" s="15">
        <v>5.4837142623905689E-2</v>
      </c>
      <c r="G25" s="13"/>
      <c r="H25" s="113">
        <v>2336.8531800000001</v>
      </c>
      <c r="I25" s="113">
        <v>2183.0357400000003</v>
      </c>
      <c r="J25" s="113">
        <v>153.81743999999981</v>
      </c>
      <c r="K25" s="15">
        <v>7.0460339783534554E-2</v>
      </c>
      <c r="M25" s="113">
        <v>3487.2761700000001</v>
      </c>
      <c r="N25" s="113">
        <v>3284.1139900000003</v>
      </c>
      <c r="O25" s="113">
        <v>203.16217999999981</v>
      </c>
      <c r="P25" s="15">
        <v>6.1862097545523929E-2</v>
      </c>
      <c r="R25" s="113">
        <v>4877.1369999999997</v>
      </c>
      <c r="S25" s="113">
        <v>4473.6561600000005</v>
      </c>
      <c r="T25" s="113">
        <v>403.48083999999926</v>
      </c>
      <c r="U25" s="15">
        <v>9.0190400327949935E-2</v>
      </c>
    </row>
    <row r="26" spans="1:21" ht="15" customHeight="1">
      <c r="A26" s="163"/>
      <c r="B26" s="59" t="s">
        <v>164</v>
      </c>
      <c r="C26" s="113">
        <f>+C27+C28</f>
        <v>11572.137999999999</v>
      </c>
      <c r="D26" s="113">
        <f>+D27+D28</f>
        <v>9447.01865</v>
      </c>
      <c r="E26" s="113">
        <f>+C26-D26</f>
        <v>2125.119349999999</v>
      </c>
      <c r="F26" s="15">
        <f>+E26/D26</f>
        <v>0.22495132366442391</v>
      </c>
      <c r="G26" s="13"/>
      <c r="H26" s="113">
        <v>21768.447489999999</v>
      </c>
      <c r="I26" s="113">
        <v>19475.8521</v>
      </c>
      <c r="J26" s="113">
        <v>2292.5953899999986</v>
      </c>
      <c r="K26" s="15">
        <v>0.11771476689330572</v>
      </c>
      <c r="M26" s="113">
        <v>29252.443274999998</v>
      </c>
      <c r="N26" s="113">
        <v>27933.73014</v>
      </c>
      <c r="O26" s="113">
        <v>1318.7131349999981</v>
      </c>
      <c r="P26" s="15">
        <v>4.7208630153967618E-2</v>
      </c>
      <c r="R26" s="113">
        <v>42128.415000000001</v>
      </c>
      <c r="S26" s="113">
        <v>42462.655940000004</v>
      </c>
      <c r="T26" s="113">
        <v>-334.24094000000332</v>
      </c>
      <c r="U26" s="15">
        <v>-7.8714091853389449E-3</v>
      </c>
    </row>
    <row r="27" spans="1:21" s="75" customFormat="1" ht="15" customHeight="1">
      <c r="A27" s="164"/>
      <c r="B27" s="180" t="s">
        <v>136</v>
      </c>
      <c r="C27" s="113">
        <v>607.74699999999996</v>
      </c>
      <c r="D27" s="113">
        <v>50.901490000000003</v>
      </c>
      <c r="E27" s="113">
        <v>556.84550999999999</v>
      </c>
      <c r="F27" s="15" t="s">
        <v>15</v>
      </c>
      <c r="G27" s="13"/>
      <c r="H27" s="113">
        <v>1189.0239799999999</v>
      </c>
      <c r="I27" s="113">
        <v>143.66254000000004</v>
      </c>
      <c r="J27" s="113">
        <v>1045.3614399999999</v>
      </c>
      <c r="K27" s="15" t="s">
        <v>15</v>
      </c>
      <c r="M27" s="113">
        <v>1567.06584</v>
      </c>
      <c r="N27" s="113">
        <v>1633.75477</v>
      </c>
      <c r="O27" s="113">
        <v>-66.688930000000028</v>
      </c>
      <c r="P27" s="15">
        <v>-4.081942481490048E-2</v>
      </c>
      <c r="R27" s="113">
        <v>1822.6210000000001</v>
      </c>
      <c r="S27" s="113">
        <v>2191.2614400000002</v>
      </c>
      <c r="T27" s="113">
        <v>-368.64044000000013</v>
      </c>
      <c r="U27" s="15">
        <v>-0.16823206636630272</v>
      </c>
    </row>
    <row r="28" spans="1:21" ht="15" customHeight="1">
      <c r="A28" s="164"/>
      <c r="B28" s="180" t="s">
        <v>137</v>
      </c>
      <c r="C28" s="113">
        <v>10964.391</v>
      </c>
      <c r="D28" s="113">
        <v>9396.1171599999998</v>
      </c>
      <c r="E28" s="113">
        <v>1568.2738399999998</v>
      </c>
      <c r="F28" s="15">
        <v>0.16690658633720143</v>
      </c>
      <c r="G28" s="13"/>
      <c r="H28" s="113">
        <v>20579.423510000001</v>
      </c>
      <c r="I28" s="113">
        <v>19332.189559999999</v>
      </c>
      <c r="J28" s="113">
        <v>1247.2339500000016</v>
      </c>
      <c r="K28" s="15">
        <v>6.4515917668252043E-2</v>
      </c>
      <c r="M28" s="113">
        <v>27685.377434999999</v>
      </c>
      <c r="N28" s="113">
        <v>26299.97537</v>
      </c>
      <c r="O28" s="113">
        <v>1385.4020649999984</v>
      </c>
      <c r="P28" s="15">
        <v>5.2676933932809172E-2</v>
      </c>
      <c r="R28" s="113">
        <v>40305.794000000002</v>
      </c>
      <c r="S28" s="113">
        <v>40271.394500000002</v>
      </c>
      <c r="T28" s="113">
        <v>34.399499999999534</v>
      </c>
      <c r="U28" s="15">
        <v>8.5419192523863389E-4</v>
      </c>
    </row>
    <row r="29" spans="1:21" s="75" customFormat="1" ht="15" customHeight="1">
      <c r="A29" s="163"/>
      <c r="B29" s="59" t="s">
        <v>138</v>
      </c>
      <c r="C29" s="113">
        <v>-1334.8969999999999</v>
      </c>
      <c r="D29" s="113">
        <v>-1024.9041400000006</v>
      </c>
      <c r="E29" s="113">
        <v>-309.99285999999938</v>
      </c>
      <c r="F29" s="15">
        <v>-0.30246034521823595</v>
      </c>
      <c r="G29" s="13"/>
      <c r="H29" s="113">
        <v>-2685.545970000001</v>
      </c>
      <c r="I29" s="113">
        <v>-1888.0736149999957</v>
      </c>
      <c r="J29" s="113">
        <v>-797.47235500000534</v>
      </c>
      <c r="K29" s="15">
        <v>-0.42237354977284991</v>
      </c>
      <c r="M29" s="113">
        <v>-3626.076935000001</v>
      </c>
      <c r="N29" s="113">
        <v>-2951.3024149999947</v>
      </c>
      <c r="O29" s="113">
        <v>-674.77452000000631</v>
      </c>
      <c r="P29" s="15">
        <v>-0.22863618332383182</v>
      </c>
      <c r="R29" s="113">
        <v>-4539.232</v>
      </c>
      <c r="S29" s="113">
        <v>-4510.3458649999993</v>
      </c>
      <c r="T29" s="113">
        <v>-28.88613500000065</v>
      </c>
      <c r="U29" s="15">
        <v>-6.4044168373328624E-3</v>
      </c>
    </row>
    <row r="30" spans="1:21" ht="15" customHeight="1">
      <c r="A30" s="165"/>
      <c r="B30" s="55" t="s">
        <v>107</v>
      </c>
      <c r="C30" s="114">
        <v>22190.720000000001</v>
      </c>
      <c r="D30" s="114">
        <v>22206.812449999998</v>
      </c>
      <c r="E30" s="114">
        <v>-16.092449999996461</v>
      </c>
      <c r="F30" s="115">
        <v>-7.2466275996294386E-4</v>
      </c>
      <c r="G30" s="116"/>
      <c r="H30" s="114">
        <v>45866.239555</v>
      </c>
      <c r="I30" s="114">
        <v>46593.499035000008</v>
      </c>
      <c r="J30" s="114">
        <v>-727.2594800000079</v>
      </c>
      <c r="K30" s="115">
        <v>-1.5608604098475339E-2</v>
      </c>
      <c r="M30" s="114">
        <v>71355.994000000006</v>
      </c>
      <c r="N30" s="114">
        <v>71143.623720000003</v>
      </c>
      <c r="O30" s="114">
        <v>212.37028000000282</v>
      </c>
      <c r="P30" s="115">
        <v>2.9850922527622243E-3</v>
      </c>
      <c r="R30" s="114">
        <v>99253.341</v>
      </c>
      <c r="S30" s="114">
        <v>98799.017605000001</v>
      </c>
      <c r="T30" s="114">
        <v>454.32339499999944</v>
      </c>
      <c r="U30" s="115">
        <v>4.5984606528821107E-3</v>
      </c>
    </row>
    <row r="31" spans="1:21" ht="15" customHeight="1">
      <c r="A31" s="167"/>
      <c r="B31" s="83"/>
      <c r="C31" s="117"/>
      <c r="D31" s="117"/>
      <c r="E31" s="117"/>
      <c r="F31" s="15"/>
      <c r="G31" s="16"/>
      <c r="H31" s="117"/>
      <c r="I31" s="117"/>
      <c r="J31" s="117"/>
      <c r="K31" s="15"/>
      <c r="M31" s="117"/>
      <c r="N31" s="117"/>
      <c r="O31" s="117"/>
      <c r="P31" s="15"/>
      <c r="R31" s="117"/>
      <c r="S31" s="117"/>
      <c r="T31" s="117"/>
      <c r="U31" s="117"/>
    </row>
    <row r="32" spans="1:21" ht="15" customHeight="1">
      <c r="A32" s="168"/>
      <c r="B32" s="82" t="s">
        <v>108</v>
      </c>
      <c r="C32" s="118"/>
      <c r="D32" s="118"/>
      <c r="E32" s="118"/>
      <c r="F32" s="15"/>
      <c r="G32" s="112"/>
      <c r="H32" s="118"/>
      <c r="I32" s="118"/>
      <c r="J32" s="118"/>
      <c r="K32" s="15"/>
      <c r="M32" s="118"/>
      <c r="N32" s="118"/>
      <c r="O32" s="118"/>
      <c r="P32" s="15"/>
      <c r="R32" s="118"/>
      <c r="S32" s="118"/>
      <c r="T32" s="118"/>
      <c r="U32" s="118"/>
    </row>
    <row r="33" spans="1:21" ht="15" customHeight="1">
      <c r="A33" s="163"/>
      <c r="B33" s="59" t="s">
        <v>96</v>
      </c>
      <c r="C33" s="113">
        <v>59823.241999999998</v>
      </c>
      <c r="D33" s="113">
        <v>63253.155270000003</v>
      </c>
      <c r="E33" s="113">
        <v>-3429.9132700000046</v>
      </c>
      <c r="F33" s="15">
        <v>-5.4225172726312353E-2</v>
      </c>
      <c r="G33" s="13"/>
      <c r="H33" s="113">
        <v>127442.67445999999</v>
      </c>
      <c r="I33" s="113">
        <v>132611.41931999999</v>
      </c>
      <c r="J33" s="113">
        <v>-5168.7448599999916</v>
      </c>
      <c r="K33" s="15">
        <v>-3.8976619709705951E-2</v>
      </c>
      <c r="M33" s="113">
        <v>193308.51784499999</v>
      </c>
      <c r="N33" s="113">
        <v>196271.96839499997</v>
      </c>
      <c r="O33" s="113">
        <v>-2963.4505499999796</v>
      </c>
      <c r="P33" s="15">
        <v>-1.5098694807176925E-2</v>
      </c>
      <c r="R33" s="113">
        <v>273728.397</v>
      </c>
      <c r="S33" s="113">
        <v>270579.235965</v>
      </c>
      <c r="T33" s="113">
        <v>3149.1610349999974</v>
      </c>
      <c r="U33" s="15">
        <v>1.1638590905797917E-2</v>
      </c>
    </row>
    <row r="34" spans="1:21" ht="15" customHeight="1">
      <c r="A34" s="163"/>
      <c r="B34" s="59" t="s">
        <v>97</v>
      </c>
      <c r="C34" s="113">
        <v>1251.2919999999999</v>
      </c>
      <c r="D34" s="113">
        <v>1225.76403</v>
      </c>
      <c r="E34" s="113">
        <v>25.527969999999868</v>
      </c>
      <c r="F34" s="15">
        <v>2.0826169943981686E-2</v>
      </c>
      <c r="G34" s="13"/>
      <c r="H34" s="113">
        <v>2547.4507200000003</v>
      </c>
      <c r="I34" s="113">
        <v>2429.3535699999998</v>
      </c>
      <c r="J34" s="113">
        <v>118.09715000000051</v>
      </c>
      <c r="K34" s="15">
        <v>4.8612582152873091E-2</v>
      </c>
      <c r="M34" s="113">
        <v>3804.4168300000001</v>
      </c>
      <c r="N34" s="113">
        <v>3627.4544300000002</v>
      </c>
      <c r="O34" s="113">
        <v>176.96239999999989</v>
      </c>
      <c r="P34" s="15">
        <v>4.8784182796749807E-2</v>
      </c>
      <c r="R34" s="113">
        <v>5264.89</v>
      </c>
      <c r="S34" s="113">
        <v>4902.7990899999995</v>
      </c>
      <c r="T34" s="113">
        <v>362.0909100000008</v>
      </c>
      <c r="U34" s="15">
        <v>7.3853915559897204E-2</v>
      </c>
    </row>
    <row r="35" spans="1:21" s="75" customFormat="1" ht="15" customHeight="1">
      <c r="A35" s="163"/>
      <c r="B35" s="59" t="s">
        <v>164</v>
      </c>
      <c r="C35" s="113">
        <f>+C36+C37</f>
        <v>16974.057000000001</v>
      </c>
      <c r="D35" s="113">
        <f>+D36+D37</f>
        <v>14387.195610000001</v>
      </c>
      <c r="E35" s="113">
        <f>+C35-D35</f>
        <v>2586.86139</v>
      </c>
      <c r="F35" s="15">
        <f>+E35/D35</f>
        <v>0.17980303181545468</v>
      </c>
      <c r="G35" s="13"/>
      <c r="H35" s="113">
        <v>32454.785770000002</v>
      </c>
      <c r="I35" s="113">
        <v>29599.402670000003</v>
      </c>
      <c r="J35" s="113">
        <v>2855.3830999999991</v>
      </c>
      <c r="K35" s="15">
        <v>9.6467591992794727E-2</v>
      </c>
      <c r="M35" s="113">
        <v>44733.172655000002</v>
      </c>
      <c r="N35" s="113">
        <v>42983.288669999994</v>
      </c>
      <c r="O35" s="113">
        <v>1749.8839850000077</v>
      </c>
      <c r="P35" s="15">
        <v>4.0710798060022146E-2</v>
      </c>
      <c r="R35" s="113">
        <v>62814.080999999998</v>
      </c>
      <c r="S35" s="113">
        <v>62796.911390000008</v>
      </c>
      <c r="T35" s="113">
        <v>17.169609999989916</v>
      </c>
      <c r="U35" s="15">
        <v>2.7341488012615954E-4</v>
      </c>
    </row>
    <row r="36" spans="1:21" ht="15" customHeight="1">
      <c r="A36" s="164"/>
      <c r="B36" s="180" t="s">
        <v>136</v>
      </c>
      <c r="C36" s="113">
        <v>5935.4279999999999</v>
      </c>
      <c r="D36" s="113">
        <v>4947.8945000000003</v>
      </c>
      <c r="E36" s="113">
        <v>987.53349999999955</v>
      </c>
      <c r="F36" s="15">
        <v>0.19958661204275868</v>
      </c>
      <c r="G36" s="13"/>
      <c r="H36" s="113">
        <v>11719.076429999999</v>
      </c>
      <c r="I36" s="113">
        <v>10152.376569999999</v>
      </c>
      <c r="J36" s="113">
        <v>1566.6998600000006</v>
      </c>
      <c r="K36" s="15">
        <v>0.15431853312352073</v>
      </c>
      <c r="M36" s="113">
        <v>16849.06178</v>
      </c>
      <c r="N36" s="113">
        <v>16447.963489999998</v>
      </c>
      <c r="O36" s="113">
        <v>401.09829000000173</v>
      </c>
      <c r="P36" s="15">
        <v>2.4385893745682296E-2</v>
      </c>
      <c r="R36" s="113">
        <v>22142.074000000001</v>
      </c>
      <c r="S36" s="113">
        <v>21940.299220000008</v>
      </c>
      <c r="T36" s="113">
        <v>201.77477999999246</v>
      </c>
      <c r="U36" s="15">
        <v>9.1965372931678904E-3</v>
      </c>
    </row>
    <row r="37" spans="1:21" s="75" customFormat="1" ht="15" customHeight="1">
      <c r="A37" s="164"/>
      <c r="B37" s="180" t="s">
        <v>137</v>
      </c>
      <c r="C37" s="113">
        <v>11038.629000000001</v>
      </c>
      <c r="D37" s="113">
        <v>9439.3011100000003</v>
      </c>
      <c r="E37" s="113">
        <v>1599.3278900000005</v>
      </c>
      <c r="F37" s="15">
        <v>0.16943287128595483</v>
      </c>
      <c r="G37" s="13"/>
      <c r="H37" s="113">
        <v>20735.709340000001</v>
      </c>
      <c r="I37" s="113">
        <v>19447.026100000003</v>
      </c>
      <c r="J37" s="113">
        <v>1288.6832399999985</v>
      </c>
      <c r="K37" s="15">
        <v>6.6266339818405365E-2</v>
      </c>
      <c r="M37" s="113">
        <v>27884.110874999998</v>
      </c>
      <c r="N37" s="113">
        <v>26535.32518</v>
      </c>
      <c r="O37" s="113">
        <v>1348.7856949999987</v>
      </c>
      <c r="P37" s="15">
        <v>5.0829815947256413E-2</v>
      </c>
      <c r="R37" s="113">
        <v>40672.006999999998</v>
      </c>
      <c r="S37" s="113">
        <v>40856.61217</v>
      </c>
      <c r="T37" s="113">
        <v>-184.60517000000254</v>
      </c>
      <c r="U37" s="15">
        <v>-4.5183670450178329E-3</v>
      </c>
    </row>
    <row r="38" spans="1:21" ht="15" customHeight="1">
      <c r="A38" s="163"/>
      <c r="B38" s="59" t="s">
        <v>138</v>
      </c>
      <c r="C38" s="113">
        <v>-1208.5470000000005</v>
      </c>
      <c r="D38" s="113">
        <v>-1024.4979999999996</v>
      </c>
      <c r="E38" s="113">
        <v>-184.04900000000089</v>
      </c>
      <c r="F38" s="15">
        <v>-0.17964798369543031</v>
      </c>
      <c r="G38" s="13"/>
      <c r="H38" s="113">
        <v>-2565.2058549999892</v>
      </c>
      <c r="I38" s="113">
        <v>-1903.7343149999651</v>
      </c>
      <c r="J38" s="113">
        <v>-661.47154000002411</v>
      </c>
      <c r="K38" s="15">
        <v>-0.34746000783204678</v>
      </c>
      <c r="M38" s="113">
        <v>-3507.8036550000052</v>
      </c>
      <c r="N38" s="113">
        <v>-2947.0726349999968</v>
      </c>
      <c r="O38" s="113">
        <v>-560.73102000000836</v>
      </c>
      <c r="P38" s="15">
        <v>-0.1902671190864656</v>
      </c>
      <c r="R38" s="113">
        <v>-4415.8719999999994</v>
      </c>
      <c r="S38" s="113">
        <v>-4495.8498649999892</v>
      </c>
      <c r="T38" s="113">
        <v>79.977864999989833</v>
      </c>
      <c r="U38" s="15">
        <v>1.7789265078136683E-2</v>
      </c>
    </row>
    <row r="39" spans="1:21" ht="15" customHeight="1">
      <c r="A39" s="169"/>
      <c r="B39" s="55" t="s">
        <v>108</v>
      </c>
      <c r="C39" s="114">
        <v>76840.043000000005</v>
      </c>
      <c r="D39" s="114">
        <v>77841.616909999997</v>
      </c>
      <c r="E39" s="114">
        <v>-1001.5739099999919</v>
      </c>
      <c r="F39" s="115">
        <v>-1.2866817902279773E-2</v>
      </c>
      <c r="G39" s="116"/>
      <c r="H39" s="114">
        <v>159879.70509500001</v>
      </c>
      <c r="I39" s="114">
        <v>162736.44124499999</v>
      </c>
      <c r="J39" s="114">
        <v>-2856.7361499999824</v>
      </c>
      <c r="K39" s="115">
        <v>-1.7554372752315268E-2</v>
      </c>
      <c r="M39" s="114">
        <v>238338.303675</v>
      </c>
      <c r="N39" s="114">
        <v>239935.63885999998</v>
      </c>
      <c r="O39" s="114">
        <v>-1597.3351849999744</v>
      </c>
      <c r="P39" s="115">
        <v>-6.6573485814335545E-3</v>
      </c>
      <c r="R39" s="114">
        <v>337391.49699999997</v>
      </c>
      <c r="S39" s="114">
        <v>333783.0965799999</v>
      </c>
      <c r="T39" s="114">
        <v>3608.4004200000782</v>
      </c>
      <c r="U39" s="115">
        <v>1.0810614608625726E-2</v>
      </c>
    </row>
    <row r="40" spans="1:21" ht="15" customHeight="1">
      <c r="A40" s="167"/>
      <c r="B40" s="83"/>
      <c r="C40" s="117"/>
      <c r="D40" s="117"/>
      <c r="E40" s="117"/>
      <c r="F40" s="15"/>
      <c r="G40" s="16"/>
      <c r="H40" s="117"/>
      <c r="I40" s="117"/>
      <c r="J40" s="117"/>
      <c r="K40" s="15"/>
      <c r="M40" s="117"/>
      <c r="N40" s="117"/>
      <c r="O40" s="117"/>
      <c r="P40" s="15"/>
      <c r="R40" s="117"/>
      <c r="S40" s="117"/>
      <c r="T40" s="117"/>
      <c r="U40" s="117"/>
    </row>
    <row r="41" spans="1:21" ht="15" customHeight="1">
      <c r="A41" s="170"/>
      <c r="B41" s="82" t="s">
        <v>12</v>
      </c>
      <c r="C41" s="118"/>
      <c r="D41" s="118"/>
      <c r="E41" s="118"/>
      <c r="F41" s="15"/>
      <c r="G41" s="112"/>
      <c r="H41" s="118"/>
      <c r="I41" s="118"/>
      <c r="J41" s="118"/>
      <c r="K41" s="15"/>
      <c r="M41" s="118"/>
      <c r="N41" s="118"/>
      <c r="O41" s="118"/>
      <c r="P41" s="15"/>
      <c r="R41" s="118"/>
      <c r="S41" s="118"/>
      <c r="T41" s="118"/>
      <c r="U41" s="118"/>
    </row>
    <row r="42" spans="1:21" ht="15" customHeight="1">
      <c r="A42" s="163"/>
      <c r="B42" s="59" t="s">
        <v>96</v>
      </c>
      <c r="C42" s="113">
        <v>-1929.655</v>
      </c>
      <c r="D42" s="113">
        <v>-3361.4043233325001</v>
      </c>
      <c r="E42" s="113">
        <v>1431.7493233325001</v>
      </c>
      <c r="F42" s="15">
        <v>0.42593784787932393</v>
      </c>
      <c r="G42" s="13"/>
      <c r="H42" s="113">
        <v>1819.00977167</v>
      </c>
      <c r="I42" s="113">
        <v>6268.5222016674998</v>
      </c>
      <c r="J42" s="113">
        <v>-4449.5124299974996</v>
      </c>
      <c r="K42" s="15">
        <v>-0.70981840485686998</v>
      </c>
      <c r="M42" s="113">
        <v>-606.16179499500004</v>
      </c>
      <c r="N42" s="113">
        <v>3894.2457866674995</v>
      </c>
      <c r="O42" s="113">
        <v>-4500.4075816624991</v>
      </c>
      <c r="P42" s="15" t="s">
        <v>15</v>
      </c>
      <c r="R42" s="113">
        <v>15526.002</v>
      </c>
      <c r="S42" s="113">
        <v>362.9794600025001</v>
      </c>
      <c r="T42" s="113">
        <v>15163.022539997501</v>
      </c>
      <c r="U42" s="15" t="s">
        <v>15</v>
      </c>
    </row>
    <row r="43" spans="1:21" s="75" customFormat="1" ht="15" customHeight="1">
      <c r="A43" s="163"/>
      <c r="B43" s="59" t="s">
        <v>97</v>
      </c>
      <c r="C43" s="113">
        <v>723.08600000000001</v>
      </c>
      <c r="D43" s="113">
        <v>694.9905</v>
      </c>
      <c r="E43" s="113">
        <v>28.095500000000015</v>
      </c>
      <c r="F43" s="15">
        <v>4.0425732438069323E-2</v>
      </c>
      <c r="G43" s="13"/>
      <c r="H43" s="113">
        <v>1468.30772</v>
      </c>
      <c r="I43" s="113">
        <v>1362.5572400000001</v>
      </c>
      <c r="J43" s="113">
        <v>105.75047999999992</v>
      </c>
      <c r="K43" s="15">
        <v>7.7611770643851941E-2</v>
      </c>
      <c r="M43" s="113">
        <v>2184.27747</v>
      </c>
      <c r="N43" s="113">
        <v>2010.28512</v>
      </c>
      <c r="O43" s="113">
        <v>173.99234999999999</v>
      </c>
      <c r="P43" s="15">
        <v>8.6551080873542949E-2</v>
      </c>
      <c r="R43" s="113">
        <v>2958.944</v>
      </c>
      <c r="S43" s="113">
        <v>2563.7706499999999</v>
      </c>
      <c r="T43" s="113">
        <v>395.17335000000003</v>
      </c>
      <c r="U43" s="15">
        <v>0.15413755906753984</v>
      </c>
    </row>
    <row r="44" spans="1:21" ht="15" customHeight="1">
      <c r="A44" s="163"/>
      <c r="B44" s="59" t="s">
        <v>164</v>
      </c>
      <c r="C44" s="113">
        <f>+C45+C46</f>
        <v>1895.424</v>
      </c>
      <c r="D44" s="113">
        <f>+D45+D46</f>
        <v>1554.7023000000008</v>
      </c>
      <c r="E44" s="113">
        <f>+C44-D44</f>
        <v>340.72169999999915</v>
      </c>
      <c r="F44" s="15">
        <f>+E44/D44</f>
        <v>0.21915559010879379</v>
      </c>
      <c r="G44" s="13"/>
      <c r="H44" s="113">
        <v>4374.0531950000004</v>
      </c>
      <c r="I44" s="113">
        <v>3854.6374649999989</v>
      </c>
      <c r="J44" s="113">
        <v>519.41573000000153</v>
      </c>
      <c r="K44" s="15">
        <v>0.1347508643072875</v>
      </c>
      <c r="M44" s="113">
        <v>5763.7488699999994</v>
      </c>
      <c r="N44" s="113">
        <v>4577.0873550000006</v>
      </c>
      <c r="O44" s="113">
        <v>1186.6615149999989</v>
      </c>
      <c r="P44" s="15">
        <v>0.25926127752481987</v>
      </c>
      <c r="R44" s="113">
        <v>11306.369999999999</v>
      </c>
      <c r="S44" s="113">
        <v>4880.5966650000046</v>
      </c>
      <c r="T44" s="113">
        <v>6425.7733349999944</v>
      </c>
      <c r="U44" s="15" t="s">
        <v>15</v>
      </c>
    </row>
    <row r="45" spans="1:21" s="75" customFormat="1" ht="15" customHeight="1">
      <c r="A45" s="164"/>
      <c r="B45" s="180" t="s">
        <v>136</v>
      </c>
      <c r="C45" s="113">
        <v>1152.1189999999999</v>
      </c>
      <c r="D45" s="113">
        <v>902.50852000000077</v>
      </c>
      <c r="E45" s="113">
        <v>249.61047999999914</v>
      </c>
      <c r="F45" s="15">
        <v>0.27657409815920508</v>
      </c>
      <c r="G45" s="13"/>
      <c r="H45" s="113">
        <v>2568.6853099999998</v>
      </c>
      <c r="I45" s="113">
        <v>2196.378999999999</v>
      </c>
      <c r="J45" s="113">
        <v>372.30631000000085</v>
      </c>
      <c r="K45" s="15">
        <v>0.1695091375395599</v>
      </c>
      <c r="M45" s="113">
        <v>3808.72442</v>
      </c>
      <c r="N45" s="113">
        <v>3245.9651000000003</v>
      </c>
      <c r="O45" s="113">
        <v>562.75931999999966</v>
      </c>
      <c r="P45" s="15">
        <v>0.17337195646373388</v>
      </c>
      <c r="R45" s="113">
        <v>5596.1489999999994</v>
      </c>
      <c r="S45" s="113">
        <v>1095.9104300000045</v>
      </c>
      <c r="T45" s="113">
        <v>4500.238569999995</v>
      </c>
      <c r="U45" s="15" t="s">
        <v>15</v>
      </c>
    </row>
    <row r="46" spans="1:21" ht="15" customHeight="1">
      <c r="A46" s="164"/>
      <c r="B46" s="180" t="s">
        <v>137</v>
      </c>
      <c r="C46" s="113">
        <v>743.30499999999995</v>
      </c>
      <c r="D46" s="113">
        <v>652.19377999999995</v>
      </c>
      <c r="E46" s="113">
        <v>91.111220000000003</v>
      </c>
      <c r="F46" s="15">
        <v>0.13969961504386014</v>
      </c>
      <c r="G46" s="13"/>
      <c r="H46" s="113">
        <v>1805.3678850000001</v>
      </c>
      <c r="I46" s="113">
        <v>1658.2584649999999</v>
      </c>
      <c r="J46" s="113">
        <v>147.10942000000023</v>
      </c>
      <c r="K46" s="15">
        <v>8.8713203101303179E-2</v>
      </c>
      <c r="M46" s="113">
        <v>1955.0244499999999</v>
      </c>
      <c r="N46" s="113">
        <v>1331.1222550000002</v>
      </c>
      <c r="O46" s="113">
        <v>623.90219499999967</v>
      </c>
      <c r="P46" s="15">
        <v>0.46870390203189832</v>
      </c>
      <c r="R46" s="113">
        <v>5710.2209999999995</v>
      </c>
      <c r="S46" s="113">
        <v>3784.6862350000001</v>
      </c>
      <c r="T46" s="113">
        <v>1925.5347649999994</v>
      </c>
      <c r="U46" s="15">
        <v>0.50876998658252037</v>
      </c>
    </row>
    <row r="47" spans="1:21" ht="15" customHeight="1">
      <c r="A47" s="163"/>
      <c r="B47" s="59" t="s">
        <v>138</v>
      </c>
      <c r="C47" s="113">
        <v>-3645.6990000000001</v>
      </c>
      <c r="D47" s="113">
        <v>-6408.2764399999996</v>
      </c>
      <c r="E47" s="113">
        <v>2762.5774399999996</v>
      </c>
      <c r="F47" s="15">
        <v>0.43109523533600863</v>
      </c>
      <c r="G47" s="13"/>
      <c r="H47" s="113">
        <v>-8639.9954800000014</v>
      </c>
      <c r="I47" s="113">
        <v>-9272.3341700000019</v>
      </c>
      <c r="J47" s="113">
        <v>632.3386900000005</v>
      </c>
      <c r="K47" s="15">
        <v>6.8196279211537564E-2</v>
      </c>
      <c r="M47" s="113">
        <v>-11324.725470000001</v>
      </c>
      <c r="N47" s="113">
        <v>-11895.669870000002</v>
      </c>
      <c r="O47" s="113">
        <v>570.94440000000031</v>
      </c>
      <c r="P47" s="15">
        <v>4.7995985618252558E-2</v>
      </c>
      <c r="R47" s="113">
        <v>-12596.767</v>
      </c>
      <c r="S47" s="113">
        <v>-15262.80406</v>
      </c>
      <c r="T47" s="113">
        <v>2666.0370600000006</v>
      </c>
      <c r="U47" s="15">
        <v>0.17467544296051196</v>
      </c>
    </row>
    <row r="48" spans="1:21" ht="15" customHeight="1">
      <c r="A48" s="169"/>
      <c r="B48" s="55" t="s">
        <v>109</v>
      </c>
      <c r="C48" s="114">
        <v>-2956.8449999999998</v>
      </c>
      <c r="D48" s="114">
        <v>-7519.9879633324999</v>
      </c>
      <c r="E48" s="114">
        <v>4563.1429633325006</v>
      </c>
      <c r="F48" s="115">
        <v>0.60680189723473088</v>
      </c>
      <c r="G48" s="116"/>
      <c r="H48" s="114">
        <v>-978.62479332999999</v>
      </c>
      <c r="I48" s="114">
        <v>2213.3827366674977</v>
      </c>
      <c r="J48" s="114">
        <v>-3192.0075299974978</v>
      </c>
      <c r="K48" s="115" t="s">
        <v>15</v>
      </c>
      <c r="M48" s="114">
        <v>-3982.860924995</v>
      </c>
      <c r="N48" s="114">
        <v>-1414.0516083324994</v>
      </c>
      <c r="O48" s="114">
        <v>-2568.8093166625004</v>
      </c>
      <c r="P48" s="115" t="s">
        <v>15</v>
      </c>
      <c r="R48" s="114">
        <v>17194.547999999999</v>
      </c>
      <c r="S48" s="114">
        <v>-7455.4572849974966</v>
      </c>
      <c r="T48" s="114">
        <v>24650.005284997496</v>
      </c>
      <c r="U48" s="115" t="s">
        <v>15</v>
      </c>
    </row>
    <row r="49" spans="1:21" ht="15" customHeight="1">
      <c r="A49" s="167"/>
      <c r="B49" s="83"/>
      <c r="C49" s="117"/>
      <c r="D49" s="117"/>
      <c r="E49" s="117"/>
      <c r="F49" s="15"/>
      <c r="G49" s="16"/>
      <c r="H49" s="117"/>
      <c r="I49" s="117"/>
      <c r="J49" s="117"/>
      <c r="K49" s="15"/>
      <c r="M49" s="117"/>
      <c r="N49" s="117"/>
      <c r="O49" s="117"/>
      <c r="P49" s="15"/>
      <c r="R49" s="117"/>
      <c r="S49" s="117"/>
      <c r="T49" s="117"/>
      <c r="U49" s="117"/>
    </row>
    <row r="50" spans="1:21" ht="15" customHeight="1">
      <c r="A50" s="168"/>
      <c r="B50" s="82" t="s">
        <v>110</v>
      </c>
      <c r="C50" s="118"/>
      <c r="D50" s="118"/>
      <c r="E50" s="118"/>
      <c r="F50" s="15"/>
      <c r="G50" s="112"/>
      <c r="H50" s="118"/>
      <c r="I50" s="118"/>
      <c r="J50" s="118"/>
      <c r="K50" s="15"/>
      <c r="M50" s="118"/>
      <c r="N50" s="118"/>
      <c r="O50" s="118"/>
      <c r="P50" s="15"/>
      <c r="R50" s="118"/>
      <c r="S50" s="118"/>
      <c r="T50" s="118"/>
      <c r="U50" s="118"/>
    </row>
    <row r="51" spans="1:21" s="75" customFormat="1" ht="15" customHeight="1">
      <c r="A51" s="163"/>
      <c r="B51" s="59" t="s">
        <v>96</v>
      </c>
      <c r="C51" s="119">
        <v>-3.2255941595408691E-2</v>
      </c>
      <c r="D51" s="119">
        <v>-5.3142081355216794E-2</v>
      </c>
      <c r="E51" s="120">
        <v>2.0886139759808104</v>
      </c>
      <c r="F51" s="15"/>
      <c r="G51" s="13"/>
      <c r="H51" s="119">
        <v>1.4273160692660498E-2</v>
      </c>
      <c r="I51" s="119">
        <v>4.7269852278265329E-2</v>
      </c>
      <c r="J51" s="120">
        <v>-3.2996691585604832</v>
      </c>
      <c r="K51" s="15"/>
      <c r="M51" s="119">
        <v>-3.1357221179515588E-3</v>
      </c>
      <c r="N51" s="119">
        <v>1.9841069606181753E-2</v>
      </c>
      <c r="O51" s="120">
        <v>-2.2976791724133312</v>
      </c>
      <c r="P51" s="15"/>
      <c r="R51" s="119">
        <v>5.6720465140487418E-2</v>
      </c>
      <c r="S51" s="119">
        <v>1.3414904462567567E-3</v>
      </c>
      <c r="T51" s="120">
        <v>5.5378974694230667</v>
      </c>
      <c r="U51" s="120"/>
    </row>
    <row r="52" spans="1:21" ht="15" customHeight="1">
      <c r="A52" s="163"/>
      <c r="B52" s="59" t="s">
        <v>97</v>
      </c>
      <c r="C52" s="119">
        <v>0.57787151200519149</v>
      </c>
      <c r="D52" s="119">
        <v>0.56698555593934341</v>
      </c>
      <c r="E52" s="120">
        <v>1.0885956065848079</v>
      </c>
      <c r="F52" s="15"/>
      <c r="G52" s="13"/>
      <c r="H52" s="119">
        <v>0.57638316944557022</v>
      </c>
      <c r="I52" s="119">
        <v>0.56087234761797156</v>
      </c>
      <c r="J52" s="120">
        <v>1.5510821827598664</v>
      </c>
      <c r="K52" s="15"/>
      <c r="M52" s="119">
        <v>0.57414252107595687</v>
      </c>
      <c r="N52" s="119">
        <v>0.55418618174067591</v>
      </c>
      <c r="O52" s="120">
        <v>1.9956339335280959</v>
      </c>
      <c r="P52" s="15"/>
      <c r="R52" s="119">
        <v>0.56201440106061096</v>
      </c>
      <c r="S52" s="119">
        <v>0.52291978580749887</v>
      </c>
      <c r="T52" s="120">
        <v>3.9094615253112086</v>
      </c>
      <c r="U52" s="120"/>
    </row>
    <row r="53" spans="1:21" ht="15" customHeight="1">
      <c r="A53" s="163"/>
      <c r="B53" s="59" t="s">
        <v>164</v>
      </c>
      <c r="C53" s="119">
        <f>+C44/C35</f>
        <v>0.11166593820204562</v>
      </c>
      <c r="D53" s="119">
        <f>+D44/D35</f>
        <v>0.10806152513276357</v>
      </c>
      <c r="E53" s="120">
        <f>+C53*100-D53*100</f>
        <v>0.36044130692820531</v>
      </c>
      <c r="F53" s="15"/>
      <c r="G53" s="13"/>
      <c r="H53" s="119">
        <v>0.13477375034911532</v>
      </c>
      <c r="I53" s="119">
        <v>0.13022686666940089</v>
      </c>
      <c r="J53" s="120">
        <v>0.45468836797144252</v>
      </c>
      <c r="K53" s="15"/>
      <c r="M53" s="119">
        <v>0.12884730789055185</v>
      </c>
      <c r="N53" s="119">
        <v>0.10648527594387071</v>
      </c>
      <c r="O53" s="120">
        <v>2.2362031946681142</v>
      </c>
      <c r="P53" s="15"/>
      <c r="R53" s="119">
        <v>0.17999737988684414</v>
      </c>
      <c r="S53" s="119">
        <v>7.7720329821463277E-2</v>
      </c>
      <c r="T53" s="120">
        <v>10.227705006538086</v>
      </c>
      <c r="U53" s="120"/>
    </row>
    <row r="54" spans="1:21" ht="15" customHeight="1">
      <c r="A54" s="164"/>
      <c r="B54" s="180" t="s">
        <v>136</v>
      </c>
      <c r="C54" s="119">
        <v>0.19410883258966327</v>
      </c>
      <c r="D54" s="119">
        <v>0.18240253910021742</v>
      </c>
      <c r="E54" s="120">
        <v>1.1706293489445851</v>
      </c>
      <c r="F54" s="15"/>
      <c r="G54" s="13"/>
      <c r="H54" s="119">
        <v>0.21918837421559509</v>
      </c>
      <c r="I54" s="119">
        <v>0.21634136449294447</v>
      </c>
      <c r="J54" s="120">
        <v>0.28470097226506175</v>
      </c>
      <c r="K54" s="15"/>
      <c r="M54" s="119">
        <v>0.22604964417193799</v>
      </c>
      <c r="N54" s="119">
        <v>0.19734753800818416</v>
      </c>
      <c r="O54" s="120">
        <v>2.870210616375382</v>
      </c>
      <c r="P54" s="15"/>
      <c r="R54" s="119">
        <v>0.25273824845856802</v>
      </c>
      <c r="S54" s="119">
        <v>4.9949657432247364E-2</v>
      </c>
      <c r="T54" s="120">
        <v>20.278859102632065</v>
      </c>
      <c r="U54" s="120"/>
    </row>
    <row r="55" spans="1:21" ht="15" customHeight="1">
      <c r="A55" s="164"/>
      <c r="B55" s="180" t="s">
        <v>137</v>
      </c>
      <c r="C55" s="119">
        <v>6.733671364442087E-2</v>
      </c>
      <c r="D55" s="119">
        <v>6.909343948240676E-2</v>
      </c>
      <c r="E55" s="120">
        <v>-0.17567258379858897</v>
      </c>
      <c r="F55" s="15"/>
      <c r="G55" s="13"/>
      <c r="H55" s="119">
        <v>8.706564388021075E-2</v>
      </c>
      <c r="I55" s="119">
        <v>8.5270542471272748E-2</v>
      </c>
      <c r="J55" s="120">
        <v>0.17951014089380019</v>
      </c>
      <c r="K55" s="15"/>
      <c r="M55" s="119">
        <v>7.0112490183533605E-2</v>
      </c>
      <c r="N55" s="119">
        <v>5.0164158380213986E-2</v>
      </c>
      <c r="O55" s="120">
        <v>1.9948331803319619</v>
      </c>
      <c r="P55" s="15"/>
      <c r="R55" s="119">
        <v>0.14039683362564331</v>
      </c>
      <c r="S55" s="119">
        <v>9.2633383777693673E-2</v>
      </c>
      <c r="T55" s="120">
        <v>4.7763449847949637</v>
      </c>
      <c r="U55" s="120"/>
    </row>
    <row r="56" spans="1:21" ht="15" customHeight="1">
      <c r="A56" s="163"/>
      <c r="B56" s="59" t="s">
        <v>138</v>
      </c>
      <c r="C56" s="119">
        <v>3.016596789367727</v>
      </c>
      <c r="D56" s="119">
        <v>6.255040458839356</v>
      </c>
      <c r="E56" s="120">
        <v>-323.84436694716288</v>
      </c>
      <c r="F56" s="15"/>
      <c r="G56" s="13"/>
      <c r="H56" s="119" t="s">
        <v>165</v>
      </c>
      <c r="I56" s="119" t="s">
        <v>165</v>
      </c>
      <c r="J56" s="120"/>
      <c r="K56" s="15"/>
      <c r="M56" s="119" t="s">
        <v>165</v>
      </c>
      <c r="N56" s="119" t="s">
        <v>165</v>
      </c>
      <c r="O56" s="120"/>
      <c r="P56" s="15"/>
      <c r="R56" s="119" t="s">
        <v>165</v>
      </c>
      <c r="S56" s="119" t="s">
        <v>165</v>
      </c>
      <c r="T56" s="120"/>
      <c r="U56" s="120"/>
    </row>
    <row r="57" spans="1:21" ht="15" customHeight="1">
      <c r="A57" s="171"/>
      <c r="B57" s="55" t="s">
        <v>111</v>
      </c>
      <c r="C57" s="121">
        <v>-3.8480522453637873E-2</v>
      </c>
      <c r="D57" s="121">
        <v>-9.6606266183127523E-2</v>
      </c>
      <c r="E57" s="122">
        <v>5.8125743729489647</v>
      </c>
      <c r="F57" s="15"/>
      <c r="G57" s="116"/>
      <c r="H57" s="121">
        <v>-6.1210069955314481E-3</v>
      </c>
      <c r="I57" s="121">
        <v>1.3601027033246022E-2</v>
      </c>
      <c r="J57" s="122">
        <v>-1.9722034028777469</v>
      </c>
      <c r="K57" s="15"/>
      <c r="M57" s="121">
        <v>-1.6710956080421134E-2</v>
      </c>
      <c r="N57" s="121">
        <v>-5.8934621594817944E-3</v>
      </c>
      <c r="O57" s="122">
        <v>-1.0817493920939341</v>
      </c>
      <c r="P57" s="15"/>
      <c r="R57" s="121">
        <v>5.0963193064702518E-2</v>
      </c>
      <c r="S57" s="121">
        <v>-2.2336233803890666E-2</v>
      </c>
      <c r="T57" s="122">
        <v>7.3299426868593187</v>
      </c>
      <c r="U57" s="122"/>
    </row>
    <row r="58" spans="1:21" ht="15" customHeight="1">
      <c r="A58" s="167"/>
      <c r="B58" s="84"/>
      <c r="C58" s="117"/>
      <c r="D58" s="117"/>
      <c r="E58" s="117"/>
      <c r="F58" s="15"/>
      <c r="G58" s="16"/>
      <c r="H58" s="117"/>
      <c r="I58" s="117"/>
      <c r="J58" s="117"/>
      <c r="K58" s="15"/>
      <c r="M58" s="117"/>
      <c r="N58" s="117"/>
      <c r="O58" s="117"/>
      <c r="P58" s="15"/>
      <c r="R58" s="117"/>
      <c r="S58" s="117"/>
      <c r="T58" s="117"/>
      <c r="U58" s="117"/>
    </row>
    <row r="59" spans="1:21" ht="15" customHeight="1">
      <c r="A59" s="170"/>
      <c r="B59" s="82" t="s">
        <v>150</v>
      </c>
      <c r="C59" s="118"/>
      <c r="D59" s="118"/>
      <c r="E59" s="118"/>
      <c r="F59" s="15"/>
      <c r="G59" s="16"/>
      <c r="H59" s="118"/>
      <c r="I59" s="118"/>
      <c r="J59" s="118"/>
      <c r="K59" s="15"/>
      <c r="M59" s="118"/>
      <c r="N59" s="118"/>
      <c r="O59" s="118"/>
      <c r="P59" s="15"/>
      <c r="R59" s="118"/>
      <c r="S59" s="118"/>
      <c r="T59" s="118"/>
      <c r="U59" s="118"/>
    </row>
    <row r="60" spans="1:21" ht="15" customHeight="1">
      <c r="A60" s="163"/>
      <c r="B60" s="59" t="s">
        <v>96</v>
      </c>
      <c r="C60" s="113">
        <v>-1895.07</v>
      </c>
      <c r="D60" s="113">
        <v>606.02029666750002</v>
      </c>
      <c r="E60" s="113">
        <v>-2501.0902966674998</v>
      </c>
      <c r="F60" s="15" t="s">
        <v>15</v>
      </c>
      <c r="G60" s="16"/>
      <c r="H60" s="113">
        <v>4891.2095716700005</v>
      </c>
      <c r="I60" s="113">
        <v>10302.600151667501</v>
      </c>
      <c r="J60" s="113">
        <v>-5411.3905799975</v>
      </c>
      <c r="K60" s="15">
        <v>-0.52524513232920655</v>
      </c>
      <c r="M60" s="113">
        <v>5577.1859350049999</v>
      </c>
      <c r="N60" s="113">
        <v>7942.8907266675014</v>
      </c>
      <c r="O60" s="113">
        <v>-2365.7047916625015</v>
      </c>
      <c r="P60" s="15">
        <v>-0.29783927200708832</v>
      </c>
      <c r="R60" s="113">
        <v>22393.041000000001</v>
      </c>
      <c r="S60" s="113">
        <v>15908.455530002499</v>
      </c>
      <c r="T60" s="113">
        <v>6484.5854699975025</v>
      </c>
      <c r="U60" s="15">
        <v>0.40761879478293289</v>
      </c>
    </row>
    <row r="61" spans="1:21" s="75" customFormat="1" ht="15" customHeight="1">
      <c r="A61" s="163"/>
      <c r="B61" s="59" t="s">
        <v>97</v>
      </c>
      <c r="C61" s="113">
        <v>723.35</v>
      </c>
      <c r="D61" s="113">
        <v>694.9905</v>
      </c>
      <c r="E61" s="113">
        <v>28.359500000000025</v>
      </c>
      <c r="F61" s="15">
        <v>4.0805593745526052E-2</v>
      </c>
      <c r="G61" s="16"/>
      <c r="H61" s="113">
        <v>1468.5726200000001</v>
      </c>
      <c r="I61" s="113">
        <v>1362.5572400000001</v>
      </c>
      <c r="J61" s="113">
        <v>106.01538000000005</v>
      </c>
      <c r="K61" s="15">
        <v>7.7806184494678576E-2</v>
      </c>
      <c r="L61" s="90"/>
      <c r="M61" s="113">
        <v>2184.59121</v>
      </c>
      <c r="N61" s="113">
        <v>2010.28512</v>
      </c>
      <c r="O61" s="113">
        <v>174.30609000000004</v>
      </c>
      <c r="P61" s="15">
        <v>8.6707148287502644E-2</v>
      </c>
      <c r="R61" s="113">
        <v>2959.2579999999998</v>
      </c>
      <c r="S61" s="113">
        <v>2582.2706499999999</v>
      </c>
      <c r="T61" s="113">
        <v>376.98734999999988</v>
      </c>
      <c r="U61" s="15">
        <v>0.14599064199564049</v>
      </c>
    </row>
    <row r="62" spans="1:21" ht="15" customHeight="1">
      <c r="A62" s="163"/>
      <c r="B62" s="59" t="s">
        <v>164</v>
      </c>
      <c r="C62" s="113">
        <f>+C63+C64</f>
        <v>2064.4270000000001</v>
      </c>
      <c r="D62" s="113">
        <f>+D63+D64</f>
        <v>1884.7466800000009</v>
      </c>
      <c r="E62" s="113">
        <f>+C62-D62</f>
        <v>179.68031999999926</v>
      </c>
      <c r="F62" s="15">
        <f>+E62/D62</f>
        <v>9.5333936335677313E-2</v>
      </c>
      <c r="G62" s="16"/>
      <c r="H62" s="113">
        <v>4592.398835</v>
      </c>
      <c r="I62" s="113">
        <v>4228.0413749999989</v>
      </c>
      <c r="J62" s="113">
        <v>364.35746000000108</v>
      </c>
      <c r="K62" s="15">
        <v>8.6176417798182303E-2</v>
      </c>
      <c r="L62" s="75"/>
      <c r="M62" s="113">
        <v>6085.7841850000004</v>
      </c>
      <c r="N62" s="113">
        <v>5008.1147850000007</v>
      </c>
      <c r="O62" s="113">
        <v>1077.6693999999998</v>
      </c>
      <c r="P62" s="15">
        <v>0.21518464457479475</v>
      </c>
      <c r="R62" s="113">
        <v>11592.593000000001</v>
      </c>
      <c r="S62" s="113">
        <v>5460.0580750000036</v>
      </c>
      <c r="T62" s="113">
        <v>6132.5349249999972</v>
      </c>
      <c r="U62" s="15" t="s">
        <v>15</v>
      </c>
    </row>
    <row r="63" spans="1:21" ht="15" customHeight="1">
      <c r="A63" s="164"/>
      <c r="B63" s="180" t="s">
        <v>136</v>
      </c>
      <c r="C63" s="113">
        <v>1215.3530000000001</v>
      </c>
      <c r="D63" s="113">
        <v>1111.5146000000009</v>
      </c>
      <c r="E63" s="113">
        <v>103.83839999999918</v>
      </c>
      <c r="F63" s="15">
        <v>9.3420635230521576E-2</v>
      </c>
      <c r="G63" s="16"/>
      <c r="H63" s="113">
        <v>2631.9198299999998</v>
      </c>
      <c r="I63" s="113">
        <v>2405.3850799999991</v>
      </c>
      <c r="J63" s="113">
        <v>226.53475000000071</v>
      </c>
      <c r="K63" s="15">
        <v>9.4178163772430476E-2</v>
      </c>
      <c r="M63" s="113">
        <v>3885.2694299999998</v>
      </c>
      <c r="N63" s="113">
        <v>3461.8578300000004</v>
      </c>
      <c r="O63" s="113">
        <v>423.41159999999945</v>
      </c>
      <c r="P63" s="15">
        <v>0.12230762232081593</v>
      </c>
      <c r="R63" s="113">
        <v>5618.5479999999998</v>
      </c>
      <c r="S63" s="113">
        <v>1424.5837900000042</v>
      </c>
      <c r="T63" s="113">
        <v>4193.9642099999955</v>
      </c>
      <c r="U63" s="15" t="s">
        <v>15</v>
      </c>
    </row>
    <row r="64" spans="1:21" ht="15" customHeight="1">
      <c r="A64" s="164"/>
      <c r="B64" s="180" t="s">
        <v>137</v>
      </c>
      <c r="C64" s="113">
        <v>849.07400000000007</v>
      </c>
      <c r="D64" s="113">
        <v>773.23208</v>
      </c>
      <c r="E64" s="113">
        <v>75.841920000000073</v>
      </c>
      <c r="F64" s="15">
        <v>9.8084290553490841E-2</v>
      </c>
      <c r="G64" s="16"/>
      <c r="H64" s="113">
        <v>1960.4790050000001</v>
      </c>
      <c r="I64" s="113">
        <v>1822.6562949999998</v>
      </c>
      <c r="J64" s="113">
        <v>137.82271000000037</v>
      </c>
      <c r="K64" s="15">
        <v>7.5616401390696864E-2</v>
      </c>
      <c r="M64" s="113">
        <v>2200.5147550000002</v>
      </c>
      <c r="N64" s="113">
        <v>1546.2569550000001</v>
      </c>
      <c r="O64" s="113">
        <v>654.25780000000009</v>
      </c>
      <c r="P64" s="15">
        <v>0.4231235939695418</v>
      </c>
      <c r="R64" s="113">
        <v>5974.0450000000001</v>
      </c>
      <c r="S64" s="113">
        <v>4035.4742849999993</v>
      </c>
      <c r="T64" s="113">
        <v>1938.5707150000007</v>
      </c>
      <c r="U64" s="15">
        <v>0.48038237344386919</v>
      </c>
    </row>
    <row r="65" spans="1:21" ht="15" customHeight="1">
      <c r="A65" s="163"/>
      <c r="B65" s="59" t="s">
        <v>138</v>
      </c>
      <c r="C65" s="113">
        <v>-3251.3339999999998</v>
      </c>
      <c r="D65" s="113">
        <v>-3980.6265800000001</v>
      </c>
      <c r="E65" s="113">
        <v>729.29258000000027</v>
      </c>
      <c r="F65" s="15">
        <v>0.18321049848388449</v>
      </c>
      <c r="G65" s="16"/>
      <c r="H65" s="113">
        <v>-6425.7380400000002</v>
      </c>
      <c r="I65" s="113">
        <v>-6740.9639800000004</v>
      </c>
      <c r="J65" s="113">
        <v>315.22594000000026</v>
      </c>
      <c r="K65" s="15">
        <v>4.6762739117914738E-2</v>
      </c>
      <c r="M65" s="113">
        <v>-8726.1199199999992</v>
      </c>
      <c r="N65" s="113">
        <v>-9325.2373000000007</v>
      </c>
      <c r="O65" s="113">
        <v>599.1173800000015</v>
      </c>
      <c r="P65" s="15">
        <v>6.4246877663906896E-2</v>
      </c>
      <c r="R65" s="113">
        <v>-9750.3420000000006</v>
      </c>
      <c r="S65" s="113">
        <v>-11509.05413</v>
      </c>
      <c r="T65" s="113">
        <v>1758.7121299999999</v>
      </c>
      <c r="U65" s="15">
        <v>0.15281117893221691</v>
      </c>
    </row>
    <row r="66" spans="1:21" ht="15" customHeight="1">
      <c r="A66" s="169"/>
      <c r="B66" s="55" t="s">
        <v>151</v>
      </c>
      <c r="C66" s="114">
        <v>-2358.6260000000002</v>
      </c>
      <c r="D66" s="114">
        <v>-794.86910333249955</v>
      </c>
      <c r="E66" s="114">
        <v>-1563.7568966675008</v>
      </c>
      <c r="F66" s="115" t="s">
        <v>15</v>
      </c>
      <c r="G66" s="16"/>
      <c r="H66" s="114">
        <v>4526.3529866699992</v>
      </c>
      <c r="I66" s="114">
        <v>9152.2347866674991</v>
      </c>
      <c r="J66" s="114">
        <v>-4625.8817999974999</v>
      </c>
      <c r="K66" s="115">
        <v>-0.50543740494247857</v>
      </c>
      <c r="M66" s="114">
        <v>5121.4414100050008</v>
      </c>
      <c r="N66" s="114">
        <v>5636.0533316675001</v>
      </c>
      <c r="O66" s="114">
        <v>-514.6119216624993</v>
      </c>
      <c r="P66" s="115">
        <v>-9.1307141962449212E-2</v>
      </c>
      <c r="R66" s="114">
        <v>27194.548999999999</v>
      </c>
      <c r="S66" s="114">
        <v>12441.730125002503</v>
      </c>
      <c r="T66" s="114">
        <v>14752.818874997496</v>
      </c>
      <c r="U66" s="115" t="s">
        <v>15</v>
      </c>
    </row>
    <row r="67" spans="1:21" s="75" customFormat="1" ht="15" customHeight="1">
      <c r="A67" s="167"/>
      <c r="B67" s="84"/>
      <c r="C67" s="117"/>
      <c r="D67" s="117"/>
      <c r="E67" s="117"/>
      <c r="F67" s="15"/>
      <c r="G67" s="16"/>
      <c r="H67" s="117"/>
      <c r="I67" s="117"/>
      <c r="J67" s="117"/>
      <c r="K67" s="15"/>
      <c r="L67" s="90"/>
      <c r="M67" s="117"/>
      <c r="N67" s="117"/>
      <c r="O67" s="117"/>
      <c r="P67" s="15"/>
      <c r="R67" s="117"/>
      <c r="S67" s="117"/>
      <c r="T67" s="117"/>
      <c r="U67" s="117"/>
    </row>
    <row r="68" spans="1:21" ht="15" customHeight="1">
      <c r="A68" s="168"/>
      <c r="B68" s="82" t="s">
        <v>16</v>
      </c>
      <c r="C68" s="118"/>
      <c r="D68" s="118"/>
      <c r="E68" s="118"/>
      <c r="F68" s="15"/>
      <c r="G68" s="112"/>
      <c r="H68" s="118"/>
      <c r="I68" s="118"/>
      <c r="J68" s="118"/>
      <c r="K68" s="15"/>
      <c r="L68" s="75"/>
      <c r="M68" s="118"/>
      <c r="N68" s="118"/>
      <c r="O68" s="118"/>
      <c r="P68" s="15"/>
      <c r="R68" s="118"/>
      <c r="S68" s="118"/>
      <c r="T68" s="118"/>
      <c r="U68" s="118"/>
    </row>
    <row r="69" spans="1:21" s="75" customFormat="1" ht="15" customHeight="1">
      <c r="A69" s="172"/>
      <c r="B69" s="59" t="s">
        <v>96</v>
      </c>
      <c r="C69" s="113">
        <v>-6011.4690000000001</v>
      </c>
      <c r="D69" s="113">
        <v>-6004.8607333324999</v>
      </c>
      <c r="E69" s="113">
        <v>-6.6082666675001747</v>
      </c>
      <c r="F69" s="15">
        <v>-1.1004862495508376E-3</v>
      </c>
      <c r="G69" s="13"/>
      <c r="H69" s="113">
        <v>2602.5511866700003</v>
      </c>
      <c r="I69" s="113">
        <v>-780.73037833250044</v>
      </c>
      <c r="J69" s="113">
        <v>3383.2815650025009</v>
      </c>
      <c r="K69" s="15" t="s">
        <v>15</v>
      </c>
      <c r="L69" s="90"/>
      <c r="M69" s="113">
        <v>-3648.008244995</v>
      </c>
      <c r="N69" s="113">
        <v>-7696.8993483325012</v>
      </c>
      <c r="O69" s="113">
        <v>4048.8911033375011</v>
      </c>
      <c r="P69" s="15">
        <v>0.52604184101935481</v>
      </c>
      <c r="R69" s="113">
        <v>5665.3320000000003</v>
      </c>
      <c r="S69" s="113">
        <v>-33867.285914997505</v>
      </c>
      <c r="T69" s="113">
        <v>39532.617914997507</v>
      </c>
      <c r="U69" s="15" t="s">
        <v>15</v>
      </c>
    </row>
    <row r="70" spans="1:21" ht="15" customHeight="1">
      <c r="A70" s="172"/>
      <c r="B70" s="59" t="s">
        <v>97</v>
      </c>
      <c r="C70" s="113">
        <v>717.59900000000005</v>
      </c>
      <c r="D70" s="113">
        <v>688.99350000000004</v>
      </c>
      <c r="E70" s="113">
        <v>28.605500000000006</v>
      </c>
      <c r="F70" s="15">
        <v>4.1517808223154505E-2</v>
      </c>
      <c r="G70" s="13"/>
      <c r="H70" s="113">
        <v>1457.5513600000002</v>
      </c>
      <c r="I70" s="113">
        <v>1350.75524</v>
      </c>
      <c r="J70" s="113">
        <v>106.7961200000002</v>
      </c>
      <c r="K70" s="15">
        <v>7.9064005703949891E-2</v>
      </c>
      <c r="L70" s="75"/>
      <c r="M70" s="113">
        <v>2167.8834700000002</v>
      </c>
      <c r="N70" s="113">
        <v>1992.8401200000001</v>
      </c>
      <c r="O70" s="113">
        <v>175.04335000000015</v>
      </c>
      <c r="P70" s="15">
        <v>8.7836123050352946E-2</v>
      </c>
      <c r="R70" s="113">
        <v>2937.4630000000002</v>
      </c>
      <c r="S70" s="113">
        <v>2541.1228500000002</v>
      </c>
      <c r="T70" s="113">
        <v>396.34014999999999</v>
      </c>
      <c r="U70" s="15">
        <v>0.15597047974284281</v>
      </c>
    </row>
    <row r="71" spans="1:21" ht="15" customHeight="1">
      <c r="A71" s="163"/>
      <c r="B71" s="59" t="s">
        <v>164</v>
      </c>
      <c r="C71" s="113">
        <f>+C72+C73</f>
        <v>734.15200000000004</v>
      </c>
      <c r="D71" s="113">
        <f>+D72+D73</f>
        <v>573.78148000000078</v>
      </c>
      <c r="E71" s="113">
        <f>+C71-D71</f>
        <v>160.37051999999926</v>
      </c>
      <c r="F71" s="15">
        <f>+E71/D71</f>
        <v>0.27949755366799056</v>
      </c>
      <c r="G71" s="13"/>
      <c r="H71" s="113">
        <v>2018.3467050000002</v>
      </c>
      <c r="I71" s="113">
        <v>1825.9978649999989</v>
      </c>
      <c r="J71" s="113">
        <v>192.34884000000125</v>
      </c>
      <c r="K71" s="15">
        <v>0.10533902787449391</v>
      </c>
      <c r="M71" s="113">
        <v>2243.8776750000002</v>
      </c>
      <c r="N71" s="113">
        <v>1488.4953150000001</v>
      </c>
      <c r="O71" s="113">
        <v>755.38236000000006</v>
      </c>
      <c r="P71" s="15">
        <v>0.50748050893260621</v>
      </c>
      <c r="R71" s="113">
        <v>6399.2029999999995</v>
      </c>
      <c r="S71" s="113">
        <v>350.71626500000366</v>
      </c>
      <c r="T71" s="113">
        <v>6048.4867349999959</v>
      </c>
      <c r="U71" s="15" t="s">
        <v>15</v>
      </c>
    </row>
    <row r="72" spans="1:21" ht="15" customHeight="1">
      <c r="A72" s="173"/>
      <c r="B72" s="180" t="s">
        <v>136</v>
      </c>
      <c r="C72" s="113">
        <v>507.52699999999999</v>
      </c>
      <c r="D72" s="113">
        <v>398.00363000000078</v>
      </c>
      <c r="E72" s="113">
        <v>109.5233699999992</v>
      </c>
      <c r="F72" s="15">
        <v>0.27518183690937437</v>
      </c>
      <c r="G72" s="13"/>
      <c r="H72" s="113">
        <v>1274.2520199999999</v>
      </c>
      <c r="I72" s="113">
        <v>1148.1690099999989</v>
      </c>
      <c r="J72" s="113">
        <v>126.08301000000097</v>
      </c>
      <c r="K72" s="15">
        <v>0.10981223922774321</v>
      </c>
      <c r="M72" s="113">
        <v>1875.3173999999999</v>
      </c>
      <c r="N72" s="113">
        <v>1627.2734100000005</v>
      </c>
      <c r="O72" s="113">
        <v>248.04398999999944</v>
      </c>
      <c r="P72" s="15">
        <v>0.15242920364562423</v>
      </c>
      <c r="R72" s="113">
        <v>3391.5149999999999</v>
      </c>
      <c r="S72" s="113">
        <v>-1444.4352499999964</v>
      </c>
      <c r="T72" s="113">
        <v>4835.9502499999962</v>
      </c>
      <c r="U72" s="15" t="s">
        <v>15</v>
      </c>
    </row>
    <row r="73" spans="1:21" ht="15" customHeight="1">
      <c r="A73" s="174"/>
      <c r="B73" s="180" t="s">
        <v>137</v>
      </c>
      <c r="C73" s="113">
        <v>226.625</v>
      </c>
      <c r="D73" s="113">
        <v>175.77784999999994</v>
      </c>
      <c r="E73" s="113">
        <v>50.847150000000056</v>
      </c>
      <c r="F73" s="15">
        <v>0.28926938177933154</v>
      </c>
      <c r="G73" s="13"/>
      <c r="H73" s="113">
        <v>744.09468500000025</v>
      </c>
      <c r="I73" s="113">
        <v>677.82885499999998</v>
      </c>
      <c r="J73" s="113">
        <v>66.265830000000278</v>
      </c>
      <c r="K73" s="15">
        <v>9.7761890057041431E-2</v>
      </c>
      <c r="M73" s="113">
        <v>368.56027500000027</v>
      </c>
      <c r="N73" s="113">
        <v>-138.77809500000035</v>
      </c>
      <c r="O73" s="113">
        <v>507.33837000000062</v>
      </c>
      <c r="P73" s="15" t="s">
        <v>15</v>
      </c>
      <c r="R73" s="113">
        <v>3007.6880000000001</v>
      </c>
      <c r="S73" s="113">
        <v>1795.151515</v>
      </c>
      <c r="T73" s="113">
        <v>1212.5364850000001</v>
      </c>
      <c r="U73" s="15">
        <v>0.6754507766437754</v>
      </c>
    </row>
    <row r="74" spans="1:21" ht="15" customHeight="1">
      <c r="A74" s="172"/>
      <c r="B74" s="59" t="s">
        <v>138</v>
      </c>
      <c r="C74" s="113">
        <v>-3773.9690000000001</v>
      </c>
      <c r="D74" s="113">
        <v>-6629.146569999999</v>
      </c>
      <c r="E74" s="113">
        <v>2855.1775699999989</v>
      </c>
      <c r="F74" s="15">
        <v>0.43070062486188165</v>
      </c>
      <c r="G74" s="13"/>
      <c r="H74" s="113">
        <v>-8895.4087700000018</v>
      </c>
      <c r="I74" s="113">
        <v>-9697.4443500000016</v>
      </c>
      <c r="J74" s="113">
        <v>802.03557999999975</v>
      </c>
      <c r="K74" s="15">
        <v>8.2705870851426916E-2</v>
      </c>
      <c r="M74" s="113">
        <v>-11714.388370000001</v>
      </c>
      <c r="N74" s="113">
        <v>-13399.569669999999</v>
      </c>
      <c r="O74" s="113">
        <v>1685.1812999999984</v>
      </c>
      <c r="P74" s="15">
        <v>0.12576383730985882</v>
      </c>
      <c r="R74" s="113">
        <v>-13406.731</v>
      </c>
      <c r="S74" s="113">
        <v>-16897.335520000004</v>
      </c>
      <c r="T74" s="113">
        <v>3490.6045200000044</v>
      </c>
      <c r="U74" s="15">
        <v>0.20657721543544302</v>
      </c>
    </row>
    <row r="75" spans="1:21" s="75" customFormat="1" ht="15" customHeight="1">
      <c r="A75" s="171"/>
      <c r="B75" s="55" t="s">
        <v>112</v>
      </c>
      <c r="C75" s="114">
        <v>-8333.6859999999997</v>
      </c>
      <c r="D75" s="114">
        <v>-11371.232323332497</v>
      </c>
      <c r="E75" s="114">
        <v>3037.5463233324972</v>
      </c>
      <c r="F75" s="115">
        <v>0.26712551788250705</v>
      </c>
      <c r="G75" s="116"/>
      <c r="H75" s="114">
        <v>-2816.9595183299998</v>
      </c>
      <c r="I75" s="114">
        <v>-7301.4216233325023</v>
      </c>
      <c r="J75" s="114">
        <v>4484.4621050025025</v>
      </c>
      <c r="K75" s="115">
        <v>0.6141902681899517</v>
      </c>
      <c r="L75" s="90"/>
      <c r="M75" s="114">
        <v>-10950.635469994999</v>
      </c>
      <c r="N75" s="114">
        <v>-17615.133583332503</v>
      </c>
      <c r="O75" s="114">
        <v>6664.498113337504</v>
      </c>
      <c r="P75" s="115">
        <v>0.37833934564330945</v>
      </c>
      <c r="R75" s="114">
        <v>1595.2660000000001</v>
      </c>
      <c r="S75" s="114">
        <v>-47872.782319997503</v>
      </c>
      <c r="T75" s="114">
        <v>49468.048319997506</v>
      </c>
      <c r="U75" s="115" t="s">
        <v>15</v>
      </c>
    </row>
    <row r="76" spans="1:21" ht="15" customHeight="1">
      <c r="A76" s="167"/>
      <c r="B76" s="84"/>
      <c r="C76" s="117"/>
      <c r="D76" s="117"/>
      <c r="E76" s="117"/>
      <c r="F76" s="15"/>
      <c r="G76" s="16"/>
      <c r="H76" s="117"/>
      <c r="I76" s="117"/>
      <c r="J76" s="117"/>
      <c r="K76" s="15"/>
      <c r="L76" s="75"/>
      <c r="M76" s="117"/>
      <c r="N76" s="117"/>
      <c r="O76" s="117"/>
      <c r="P76" s="15"/>
      <c r="R76" s="117"/>
      <c r="S76" s="117"/>
      <c r="T76" s="117"/>
      <c r="U76" s="117"/>
    </row>
    <row r="77" spans="1:21" ht="15" customHeight="1">
      <c r="A77" s="168"/>
      <c r="B77" s="82" t="s">
        <v>113</v>
      </c>
      <c r="C77" s="118"/>
      <c r="D77" s="118"/>
      <c r="E77" s="118"/>
      <c r="F77" s="15"/>
      <c r="G77" s="112"/>
      <c r="H77" s="118"/>
      <c r="I77" s="118"/>
      <c r="J77" s="118"/>
      <c r="K77" s="15"/>
      <c r="M77" s="118"/>
      <c r="N77" s="118"/>
      <c r="O77" s="118"/>
      <c r="P77" s="15"/>
      <c r="R77" s="118"/>
      <c r="S77" s="118"/>
      <c r="T77" s="118"/>
      <c r="U77" s="118"/>
    </row>
    <row r="78" spans="1:21" ht="15" customHeight="1">
      <c r="A78" s="172"/>
      <c r="B78" s="59" t="s">
        <v>96</v>
      </c>
      <c r="C78" s="119">
        <v>-0.10048718188827012</v>
      </c>
      <c r="D78" s="119">
        <v>-9.4933773780934413E-2</v>
      </c>
      <c r="E78" s="120">
        <v>1.9266570747720876E-3</v>
      </c>
      <c r="F78" s="15"/>
      <c r="G78" s="13"/>
      <c r="H78" s="119">
        <v>2.042134785461407E-2</v>
      </c>
      <c r="I78" s="119">
        <v>-5.8873540629902103E-3</v>
      </c>
      <c r="J78" s="120" t="s">
        <v>166</v>
      </c>
      <c r="K78" s="15"/>
      <c r="M78" s="119">
        <v>-1.8871430424602768E-2</v>
      </c>
      <c r="N78" s="119">
        <v>-3.9215479476123596E-2</v>
      </c>
      <c r="O78" s="120" t="s">
        <v>166</v>
      </c>
      <c r="P78" s="15"/>
      <c r="R78" s="119">
        <v>2.0696910010399836E-2</v>
      </c>
      <c r="S78" s="119">
        <v>-0.12516587163169576</v>
      </c>
      <c r="T78" s="120" t="s">
        <v>166</v>
      </c>
      <c r="U78" s="120"/>
    </row>
    <row r="79" spans="1:21" ht="15" customHeight="1">
      <c r="A79" s="172"/>
      <c r="B79" s="59" t="s">
        <v>97</v>
      </c>
      <c r="C79" s="119">
        <v>0.57348644441105678</v>
      </c>
      <c r="D79" s="119">
        <v>0.56209309715182298</v>
      </c>
      <c r="E79" s="120">
        <v>1.1205552184525505</v>
      </c>
      <c r="F79" s="15"/>
      <c r="G79" s="13"/>
      <c r="H79" s="119">
        <v>0.57216076784401937</v>
      </c>
      <c r="I79" s="119">
        <v>0.55601426514461627</v>
      </c>
      <c r="J79" s="120">
        <v>1.6146502699403058</v>
      </c>
      <c r="K79" s="15"/>
      <c r="M79" s="119">
        <v>0.56983331923699854</v>
      </c>
      <c r="N79" s="119">
        <v>0.5493770241518926</v>
      </c>
      <c r="O79" s="120">
        <v>2.0456295085105936</v>
      </c>
      <c r="P79" s="15"/>
      <c r="R79" s="119">
        <v>0.55793435380416301</v>
      </c>
      <c r="S79" s="119">
        <v>0.51830042458460202</v>
      </c>
      <c r="T79" s="120">
        <v>3.9633929219560997</v>
      </c>
      <c r="U79" s="120"/>
    </row>
    <row r="80" spans="1:21" ht="15" customHeight="1">
      <c r="A80" s="172"/>
      <c r="B80" s="59" t="s">
        <v>164</v>
      </c>
      <c r="C80" s="119">
        <f>+C71/C35</f>
        <v>4.3251415969676549E-2</v>
      </c>
      <c r="D80" s="119">
        <f>+D71/D35</f>
        <v>3.9881398401310872E-2</v>
      </c>
      <c r="E80" s="120">
        <f>+C80*100-D80*100</f>
        <v>0.33700175683656797</v>
      </c>
      <c r="F80" s="15"/>
      <c r="G80" s="13"/>
      <c r="H80" s="119">
        <v>6.2189494002628264E-2</v>
      </c>
      <c r="I80" s="119">
        <v>6.1690361976483719E-2</v>
      </c>
      <c r="J80" s="120">
        <v>4.9913202614455088E-2</v>
      </c>
      <c r="K80" s="15"/>
      <c r="M80" s="119">
        <v>5.0161380063642617E-2</v>
      </c>
      <c r="N80" s="119">
        <v>3.4629628422054387E-2</v>
      </c>
      <c r="O80" s="120">
        <v>1.553175164158823</v>
      </c>
      <c r="P80" s="15"/>
      <c r="R80" s="119">
        <v>0.10187529449010008</v>
      </c>
      <c r="S80" s="119">
        <v>5.5849285774881739E-3</v>
      </c>
      <c r="T80" s="120">
        <v>9.6290365912611904</v>
      </c>
      <c r="U80" s="120"/>
    </row>
    <row r="81" spans="1:21" ht="15" customHeight="1">
      <c r="A81" s="175"/>
      <c r="B81" s="180" t="s">
        <v>136</v>
      </c>
      <c r="C81" s="119">
        <v>8.5508071195539728E-2</v>
      </c>
      <c r="D81" s="119">
        <v>8.0438988745617099E-2</v>
      </c>
      <c r="E81" s="120">
        <v>0.11090597939209075</v>
      </c>
      <c r="F81" s="15"/>
      <c r="G81" s="13"/>
      <c r="H81" s="119">
        <v>0.1087331435724752</v>
      </c>
      <c r="I81" s="119">
        <v>0.11309361922141538</v>
      </c>
      <c r="J81" s="120">
        <v>-0.43604756489401808</v>
      </c>
      <c r="K81" s="15"/>
      <c r="M81" s="119">
        <v>0.11130099850580523</v>
      </c>
      <c r="N81" s="119">
        <v>9.8934643853589965E-2</v>
      </c>
      <c r="O81" s="120">
        <v>1.2366354652215268</v>
      </c>
      <c r="P81" s="15"/>
      <c r="R81" s="119">
        <v>0.15317061084702363</v>
      </c>
      <c r="S81" s="119">
        <v>-6.5834801773500873E-2</v>
      </c>
      <c r="T81" s="120">
        <v>21.90054126205245</v>
      </c>
      <c r="U81" s="120"/>
    </row>
    <row r="82" spans="1:21" ht="15" customHeight="1">
      <c r="A82" s="172"/>
      <c r="B82" s="180" t="s">
        <v>137</v>
      </c>
      <c r="C82" s="123">
        <v>2.0530176347080781E-2</v>
      </c>
      <c r="D82" s="123">
        <v>1.8621913630213659E-2</v>
      </c>
      <c r="E82" s="124">
        <v>3.1792823921803826E-2</v>
      </c>
      <c r="F82" s="15"/>
      <c r="G82" s="13"/>
      <c r="H82" s="123">
        <v>3.5884698844838275E-2</v>
      </c>
      <c r="I82" s="123">
        <v>3.4855141938643253E-2</v>
      </c>
      <c r="J82" s="124">
        <v>0.10295569061950216</v>
      </c>
      <c r="K82" s="15"/>
      <c r="M82" s="123">
        <v>1.3217573142360427E-2</v>
      </c>
      <c r="N82" s="123">
        <v>-5.2299376042543883E-3</v>
      </c>
      <c r="O82" s="124">
        <v>1.8447510746614817</v>
      </c>
      <c r="P82" s="15"/>
      <c r="R82" s="123">
        <v>7.3949829916187815E-2</v>
      </c>
      <c r="S82" s="123">
        <v>4.3937845544573452E-2</v>
      </c>
      <c r="T82" s="124">
        <v>3.0011984371614364</v>
      </c>
      <c r="U82" s="124"/>
    </row>
    <row r="83" spans="1:21" ht="15" customHeight="1">
      <c r="A83" s="172"/>
      <c r="B83" s="59" t="s">
        <v>138</v>
      </c>
      <c r="C83" s="123">
        <v>3.1227325044040475</v>
      </c>
      <c r="D83" s="123">
        <v>6.4706290983486561</v>
      </c>
      <c r="E83" s="124">
        <v>-15.513138186026467</v>
      </c>
      <c r="F83" s="15"/>
      <c r="G83" s="13"/>
      <c r="H83" s="123" t="s">
        <v>165</v>
      </c>
      <c r="I83" s="123" t="s">
        <v>165</v>
      </c>
      <c r="J83" s="124"/>
      <c r="K83" s="15"/>
      <c r="M83" s="123" t="s">
        <v>165</v>
      </c>
      <c r="N83" s="123" t="s">
        <v>165</v>
      </c>
      <c r="O83" s="124"/>
      <c r="P83" s="15"/>
      <c r="R83" s="123" t="s">
        <v>165</v>
      </c>
      <c r="S83" s="123" t="s">
        <v>165</v>
      </c>
      <c r="T83" s="124"/>
      <c r="U83" s="124"/>
    </row>
    <row r="84" spans="1:21" ht="15" customHeight="1">
      <c r="A84" s="171"/>
      <c r="B84" s="55" t="s">
        <v>114</v>
      </c>
      <c r="C84" s="121">
        <v>-0.10845498876152372</v>
      </c>
      <c r="D84" s="121">
        <v>-0.14608165624925093</v>
      </c>
      <c r="E84" s="122">
        <v>-3.0327730115618943</v>
      </c>
      <c r="G84" s="116"/>
      <c r="H84" s="121">
        <v>-1.7619243897505136E-2</v>
      </c>
      <c r="I84" s="121">
        <v>-4.4866543519531676E-2</v>
      </c>
      <c r="J84" s="122">
        <v>2.724729962202654</v>
      </c>
      <c r="M84" s="121">
        <v>-4.5945764072095489E-2</v>
      </c>
      <c r="N84" s="121">
        <v>-7.3416078024201969E-2</v>
      </c>
      <c r="O84" s="122">
        <v>2.747031395210648</v>
      </c>
      <c r="R84" s="121">
        <v>4.7282341558240286E-3</v>
      </c>
      <c r="S84" s="121">
        <v>-0.14342482531473408</v>
      </c>
      <c r="T84" s="122">
        <v>14.81530594705581</v>
      </c>
      <c r="U84" s="122"/>
    </row>
    <row r="85" spans="1:21" ht="15" customHeight="1">
      <c r="A85" s="167"/>
      <c r="B85" s="83"/>
      <c r="C85" s="117"/>
      <c r="D85" s="117"/>
      <c r="E85" s="117"/>
      <c r="G85" s="16"/>
      <c r="H85" s="117"/>
      <c r="I85" s="117"/>
      <c r="J85" s="117"/>
      <c r="M85" s="117"/>
      <c r="N85" s="117"/>
      <c r="O85" s="117"/>
      <c r="R85" s="117"/>
      <c r="S85" s="117"/>
      <c r="T85" s="117"/>
      <c r="U85" s="117"/>
    </row>
    <row r="86" spans="1:21" ht="15" customHeight="1">
      <c r="A86" s="176"/>
    </row>
    <row r="87" spans="1:21" ht="15" customHeight="1">
      <c r="A87" s="176"/>
    </row>
    <row r="88" spans="1:21" ht="15" customHeight="1">
      <c r="A88" s="176"/>
    </row>
    <row r="89" spans="1:21" ht="15" customHeight="1">
      <c r="A89" s="176"/>
    </row>
    <row r="90" spans="1:21" ht="15" customHeight="1">
      <c r="A90" s="176"/>
    </row>
    <row r="91" spans="1:21" ht="15" customHeight="1">
      <c r="A91" s="176"/>
    </row>
    <row r="92" spans="1:21" ht="15" customHeight="1">
      <c r="A92" s="176"/>
    </row>
    <row r="93" spans="1:21" ht="15" customHeight="1">
      <c r="A93" s="176"/>
    </row>
    <row r="94" spans="1:21" ht="15" customHeight="1">
      <c r="A94" s="176"/>
    </row>
    <row r="95" spans="1:21" ht="15" customHeight="1">
      <c r="A95" s="176"/>
    </row>
    <row r="96" spans="1:21" ht="15" customHeight="1">
      <c r="A96" s="176"/>
    </row>
    <row r="97" spans="1:1" ht="15" customHeight="1">
      <c r="A97" s="176"/>
    </row>
    <row r="98" spans="1:1" ht="15" customHeight="1">
      <c r="A98" s="176"/>
    </row>
    <row r="99" spans="1:1" ht="15" customHeight="1">
      <c r="A99" s="176"/>
    </row>
    <row r="100" spans="1:1" ht="15" customHeight="1">
      <c r="A100" s="176"/>
    </row>
    <row r="101" spans="1:1" ht="15" customHeight="1">
      <c r="A101" s="176"/>
    </row>
    <row r="102" spans="1:1" ht="15" customHeight="1">
      <c r="A102" s="176"/>
    </row>
    <row r="103" spans="1:1" ht="15" customHeight="1">
      <c r="A103" s="176"/>
    </row>
    <row r="104" spans="1:1" ht="15" customHeight="1">
      <c r="A104" s="176"/>
    </row>
    <row r="105" spans="1:1" ht="15" customHeight="1">
      <c r="A105" s="176"/>
    </row>
    <row r="106" spans="1:1" ht="15" customHeight="1">
      <c r="A106" s="176"/>
    </row>
    <row r="107" spans="1:1" ht="15" customHeight="1">
      <c r="A107" s="176"/>
    </row>
    <row r="108" spans="1:1" ht="15" customHeight="1">
      <c r="A108" s="176"/>
    </row>
    <row r="109" spans="1:1" ht="15" customHeight="1">
      <c r="A109" s="176"/>
    </row>
    <row r="110" spans="1:1" ht="15" customHeight="1">
      <c r="A110" s="176"/>
    </row>
    <row r="111" spans="1:1" ht="15" customHeight="1">
      <c r="A111" s="176"/>
    </row>
    <row r="112" spans="1:1" ht="15" customHeight="1">
      <c r="A112" s="176"/>
    </row>
    <row r="113" spans="1:1" ht="15" customHeight="1">
      <c r="A113" s="176"/>
    </row>
    <row r="114" spans="1:1" ht="15" customHeight="1">
      <c r="A114" s="176"/>
    </row>
    <row r="115" spans="1:1" ht="15" customHeight="1">
      <c r="A115" s="176"/>
    </row>
    <row r="116" spans="1:1" ht="15" customHeight="1">
      <c r="A116" s="176"/>
    </row>
    <row r="117" spans="1:1" ht="15" customHeight="1">
      <c r="A117" s="176"/>
    </row>
    <row r="118" spans="1:1" ht="15" customHeight="1">
      <c r="A118" s="176"/>
    </row>
    <row r="119" spans="1:1" ht="15" customHeight="1">
      <c r="A119" s="176"/>
    </row>
    <row r="120" spans="1:1" ht="15" customHeight="1">
      <c r="A120" s="176"/>
    </row>
    <row r="121" spans="1:1" ht="15" customHeight="1">
      <c r="A121" s="176"/>
    </row>
    <row r="122" spans="1:1" ht="15" customHeight="1">
      <c r="A122" s="176"/>
    </row>
    <row r="123" spans="1:1" ht="15" customHeight="1">
      <c r="A123" s="176"/>
    </row>
    <row r="124" spans="1:1" ht="15" customHeight="1">
      <c r="A124" s="176"/>
    </row>
    <row r="125" spans="1:1" ht="15" customHeight="1">
      <c r="A125" s="176"/>
    </row>
    <row r="126" spans="1:1" ht="15" customHeight="1">
      <c r="A126" s="176"/>
    </row>
    <row r="127" spans="1:1" ht="15" customHeight="1">
      <c r="A127" s="176"/>
    </row>
    <row r="128" spans="1:1" ht="15" customHeight="1">
      <c r="A128" s="176"/>
    </row>
    <row r="129" spans="1:1" ht="15" customHeight="1">
      <c r="A129" s="176"/>
    </row>
    <row r="130" spans="1:1" ht="15" customHeight="1">
      <c r="A130" s="176"/>
    </row>
    <row r="131" spans="1:1" ht="15" customHeight="1">
      <c r="A131" s="176"/>
    </row>
    <row r="132" spans="1:1" ht="15" customHeight="1">
      <c r="A132" s="176"/>
    </row>
    <row r="133" spans="1:1" ht="15" customHeight="1">
      <c r="A133" s="176"/>
    </row>
    <row r="134" spans="1:1" ht="15" customHeight="1">
      <c r="A134" s="176"/>
    </row>
    <row r="135" spans="1:1" ht="15" customHeight="1">
      <c r="A135" s="176"/>
    </row>
    <row r="136" spans="1:1" ht="15" customHeight="1">
      <c r="A136" s="176"/>
    </row>
    <row r="137" spans="1:1" ht="15" customHeight="1">
      <c r="A137" s="176"/>
    </row>
    <row r="138" spans="1:1" ht="15" customHeight="1">
      <c r="A138" s="176"/>
    </row>
    <row r="139" spans="1:1" ht="15" customHeight="1">
      <c r="A139" s="176"/>
    </row>
    <row r="140" spans="1:1" ht="15" customHeight="1">
      <c r="A140" s="176"/>
    </row>
    <row r="141" spans="1:1" ht="15" customHeight="1">
      <c r="A141" s="176"/>
    </row>
    <row r="142" spans="1:1" ht="15" customHeight="1">
      <c r="A142" s="176"/>
    </row>
    <row r="143" spans="1:1" ht="15" customHeight="1">
      <c r="A143" s="176"/>
    </row>
    <row r="144" spans="1:1" ht="15" customHeight="1">
      <c r="A144" s="176"/>
    </row>
    <row r="145" spans="1:1" ht="15" customHeight="1">
      <c r="A145" s="176"/>
    </row>
    <row r="146" spans="1:1" ht="15" customHeight="1">
      <c r="A146" s="176"/>
    </row>
    <row r="147" spans="1:1" ht="15" customHeight="1">
      <c r="A147" s="176"/>
    </row>
    <row r="148" spans="1:1" ht="15" customHeight="1">
      <c r="A148" s="176"/>
    </row>
    <row r="149" spans="1:1" ht="15" customHeight="1">
      <c r="A149" s="176"/>
    </row>
    <row r="150" spans="1:1" ht="15" customHeight="1">
      <c r="A150" s="176"/>
    </row>
    <row r="151" spans="1:1" ht="15" customHeight="1">
      <c r="A151" s="176"/>
    </row>
    <row r="152" spans="1:1" ht="15" customHeight="1">
      <c r="A152" s="176"/>
    </row>
    <row r="153" spans="1:1" ht="15" customHeight="1">
      <c r="A153" s="176"/>
    </row>
    <row r="154" spans="1:1" ht="15" customHeight="1">
      <c r="A154" s="176"/>
    </row>
    <row r="155" spans="1:1" ht="15" customHeight="1">
      <c r="A155" s="176"/>
    </row>
    <row r="156" spans="1:1" ht="15" customHeight="1">
      <c r="A156" s="176"/>
    </row>
    <row r="157" spans="1:1" ht="15" customHeight="1">
      <c r="A157" s="176"/>
    </row>
    <row r="158" spans="1:1" ht="15" customHeight="1">
      <c r="A158" s="176"/>
    </row>
    <row r="159" spans="1:1" ht="15" customHeight="1">
      <c r="A159" s="176"/>
    </row>
    <row r="160" spans="1:1" ht="15" customHeight="1">
      <c r="A160" s="176"/>
    </row>
    <row r="161" spans="1:1" ht="15" customHeight="1">
      <c r="A161" s="176"/>
    </row>
    <row r="162" spans="1:1" ht="15" customHeight="1">
      <c r="A162" s="176"/>
    </row>
    <row r="163" spans="1:1" ht="15" customHeight="1">
      <c r="A163" s="176"/>
    </row>
    <row r="164" spans="1:1" ht="15" customHeight="1">
      <c r="A164" s="176"/>
    </row>
    <row r="165" spans="1:1" ht="15" customHeight="1">
      <c r="A165" s="176"/>
    </row>
    <row r="166" spans="1:1" ht="15" customHeight="1">
      <c r="A166" s="176"/>
    </row>
    <row r="167" spans="1:1" ht="15" customHeight="1">
      <c r="A167" s="176"/>
    </row>
    <row r="168" spans="1:1" ht="15" customHeight="1">
      <c r="A168" s="176"/>
    </row>
    <row r="169" spans="1:1" ht="15" customHeight="1">
      <c r="A169" s="176"/>
    </row>
    <row r="170" spans="1:1" ht="15" customHeight="1">
      <c r="A170" s="176"/>
    </row>
    <row r="171" spans="1:1" ht="15" customHeight="1">
      <c r="A171" s="176"/>
    </row>
  </sheetData>
  <mergeCells count="1">
    <mergeCell ref="B1:G1"/>
  </mergeCells>
  <pageMargins left="0.78740157480314965" right="0.78740157480314965" top="0.78740157480314965" bottom="0.78740157480314965" header="0.39370078740157483" footer="0.39370078740157483"/>
  <pageSetup paperSize="9" scale="59" orientation="portrait" r:id="rId1"/>
  <headerFooter>
    <oddHeader>&amp;C&amp;"Arial,Negrita"&amp;12&amp;K1A206DVOCENTO, S.A. AND SUBSIDIARIES - 1Q24</oddHeader>
    <oddFooter>&amp;L&amp;"Arial,Negrita"&amp;9&amp;K1A206DInvestor Relations&amp;C&amp;"Arial,Negrita"&amp;9&amp;K1A206D&amp;P&amp;R&amp;"Arial,Negrita"&amp;9&amp;K1A206D&amp;A</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T94"/>
  <sheetViews>
    <sheetView showGridLines="0" view="pageBreakPreview" zoomScale="60" zoomScaleNormal="90" workbookViewId="0">
      <selection activeCell="E2" sqref="E1:E1048576"/>
    </sheetView>
  </sheetViews>
  <sheetFormatPr baseColWidth="10" defaultColWidth="10.85546875" defaultRowHeight="15" customHeight="1"/>
  <cols>
    <col min="1" max="1" width="35.5703125" style="8" customWidth="1"/>
    <col min="2" max="4" width="11.5703125" style="8" hidden="1" customWidth="1"/>
    <col min="5" max="5" width="12" style="8" hidden="1" customWidth="1"/>
    <col min="6" max="6" width="2.7109375" style="8" customWidth="1"/>
    <col min="7" max="8" width="11.5703125" style="8" hidden="1" customWidth="1"/>
    <col min="9" max="9" width="14" style="8" hidden="1" customWidth="1"/>
    <col min="10" max="10" width="11.5703125" style="8" hidden="1" customWidth="1"/>
    <col min="11" max="11" width="0" style="8" hidden="1" customWidth="1"/>
    <col min="12" max="13" width="11.5703125" style="8" hidden="1" customWidth="1"/>
    <col min="14" max="14" width="14" style="8" hidden="1" customWidth="1"/>
    <col min="15" max="15" width="11.5703125" style="8" hidden="1" customWidth="1"/>
    <col min="16" max="16" width="0" style="8" hidden="1" customWidth="1"/>
    <col min="17" max="18" width="11.5703125" style="8" customWidth="1"/>
    <col min="19" max="19" width="14" style="8" customWidth="1"/>
    <col min="20" max="20" width="11.5703125" style="8" customWidth="1"/>
    <col min="21" max="16384" width="10.85546875" style="8"/>
  </cols>
  <sheetData>
    <row r="1" spans="1:20" ht="20.100000000000001" customHeight="1">
      <c r="A1" s="219" t="s">
        <v>115</v>
      </c>
      <c r="B1" s="219"/>
      <c r="C1" s="219"/>
      <c r="D1" s="219"/>
      <c r="E1" s="219"/>
      <c r="F1" s="219"/>
    </row>
    <row r="2" spans="1:20" ht="15" customHeight="1">
      <c r="A2" s="57"/>
      <c r="B2" s="57"/>
      <c r="C2" s="57"/>
      <c r="D2" s="57"/>
      <c r="E2" s="57"/>
      <c r="G2" s="57"/>
      <c r="H2" s="57"/>
      <c r="I2" s="57"/>
      <c r="J2" s="57"/>
      <c r="L2" s="57"/>
      <c r="M2" s="57"/>
      <c r="N2" s="57"/>
      <c r="O2" s="57"/>
      <c r="Q2" s="57"/>
      <c r="R2" s="57"/>
      <c r="S2" s="57"/>
      <c r="T2" s="57"/>
    </row>
    <row r="3" spans="1:20" ht="20.100000000000001" customHeight="1">
      <c r="A3" s="10" t="s">
        <v>1</v>
      </c>
      <c r="B3" s="11" t="s">
        <v>149</v>
      </c>
      <c r="C3" s="11" t="s">
        <v>135</v>
      </c>
      <c r="D3" s="11" t="s">
        <v>2</v>
      </c>
      <c r="E3" s="81" t="s">
        <v>3</v>
      </c>
      <c r="F3" s="93"/>
      <c r="G3" s="11" t="s">
        <v>162</v>
      </c>
      <c r="H3" s="11" t="s">
        <v>163</v>
      </c>
      <c r="I3" s="11" t="s">
        <v>2</v>
      </c>
      <c r="J3" s="81" t="s">
        <v>3</v>
      </c>
      <c r="L3" s="11" t="s">
        <v>167</v>
      </c>
      <c r="M3" s="11" t="s">
        <v>168</v>
      </c>
      <c r="N3" s="11" t="s">
        <v>2</v>
      </c>
      <c r="O3" s="81" t="s">
        <v>3</v>
      </c>
      <c r="Q3" s="11">
        <v>2025</v>
      </c>
      <c r="R3" s="11">
        <v>2024</v>
      </c>
      <c r="S3" s="11" t="s">
        <v>2</v>
      </c>
      <c r="T3" s="81" t="s">
        <v>3</v>
      </c>
    </row>
    <row r="4" spans="1:20" ht="15" customHeight="1">
      <c r="A4" s="85"/>
      <c r="B4" s="95"/>
      <c r="C4" s="95"/>
      <c r="D4" s="96"/>
      <c r="E4" s="97"/>
      <c r="F4" s="94"/>
      <c r="G4" s="95"/>
      <c r="H4" s="95"/>
      <c r="I4" s="96"/>
      <c r="J4" s="97"/>
      <c r="L4" s="95"/>
      <c r="M4" s="95"/>
      <c r="N4" s="96"/>
      <c r="O4" s="97"/>
      <c r="Q4" s="95"/>
      <c r="R4" s="95"/>
      <c r="S4" s="96"/>
      <c r="T4" s="97"/>
    </row>
    <row r="5" spans="1:20" s="75" customFormat="1" ht="15" customHeight="1">
      <c r="A5" s="82" t="s">
        <v>102</v>
      </c>
      <c r="B5" s="98"/>
      <c r="C5" s="98"/>
      <c r="D5" s="98"/>
      <c r="E5" s="99"/>
      <c r="F5" s="94"/>
      <c r="G5" s="98"/>
      <c r="H5" s="98"/>
      <c r="I5" s="98"/>
      <c r="J5" s="99"/>
      <c r="L5" s="98"/>
      <c r="M5" s="98"/>
      <c r="N5" s="98"/>
      <c r="O5" s="99"/>
      <c r="Q5" s="98"/>
      <c r="R5" s="98"/>
      <c r="S5" s="98"/>
      <c r="T5" s="99"/>
    </row>
    <row r="6" spans="1:20" ht="15" customHeight="1">
      <c r="A6" s="59" t="s">
        <v>116</v>
      </c>
      <c r="B6" s="113">
        <v>17613.277999999998</v>
      </c>
      <c r="C6" s="113">
        <v>18399.449800000002</v>
      </c>
      <c r="D6" s="113">
        <v>-786.17180000000371</v>
      </c>
      <c r="E6" s="15">
        <v>-4.2728005921133773E-2</v>
      </c>
      <c r="F6" s="90"/>
      <c r="G6" s="113">
        <v>34841.979530000004</v>
      </c>
      <c r="H6" s="113">
        <v>36581.623520000001</v>
      </c>
      <c r="I6" s="113">
        <v>-1739.6439899999968</v>
      </c>
      <c r="J6" s="15">
        <v>-4.7555133496163561E-2</v>
      </c>
      <c r="L6" s="113">
        <v>51961.030719999995</v>
      </c>
      <c r="M6" s="113">
        <v>54439.862249999998</v>
      </c>
      <c r="N6" s="113">
        <v>-2478.8315300000031</v>
      </c>
      <c r="O6" s="15">
        <v>-4.5533390929915575E-2</v>
      </c>
      <c r="Q6" s="113">
        <v>68896.357999999993</v>
      </c>
      <c r="R6" s="113">
        <v>72078.300690000004</v>
      </c>
      <c r="S6" s="113">
        <v>-3181.9426900000108</v>
      </c>
      <c r="T6" s="15">
        <v>-4.4145639666023188E-2</v>
      </c>
    </row>
    <row r="7" spans="1:20" ht="15" customHeight="1">
      <c r="A7" s="59" t="s">
        <v>117</v>
      </c>
      <c r="B7" s="113">
        <v>5784.9629999999997</v>
      </c>
      <c r="C7" s="113">
        <v>5974.3920599999992</v>
      </c>
      <c r="D7" s="113">
        <v>-189.42905999999948</v>
      </c>
      <c r="E7" s="15">
        <v>-3.1706834452374308E-2</v>
      </c>
      <c r="F7" s="90"/>
      <c r="G7" s="113">
        <v>11580.838519999999</v>
      </c>
      <c r="H7" s="113">
        <v>11814.748710000002</v>
      </c>
      <c r="I7" s="113">
        <v>-233.91019000000233</v>
      </c>
      <c r="J7" s="15">
        <v>-1.9798151932086443E-2</v>
      </c>
      <c r="L7" s="113">
        <v>17053.242559999999</v>
      </c>
      <c r="M7" s="113">
        <v>17722.25273</v>
      </c>
      <c r="N7" s="113">
        <v>-669.01017000000138</v>
      </c>
      <c r="O7" s="15">
        <v>-3.7749725172777249E-2</v>
      </c>
      <c r="Q7" s="113">
        <v>22577.295999999998</v>
      </c>
      <c r="R7" s="113">
        <v>23524.00548</v>
      </c>
      <c r="S7" s="113">
        <v>-946.70948000000135</v>
      </c>
      <c r="T7" s="15">
        <v>-4.0244399739019332E-2</v>
      </c>
    </row>
    <row r="8" spans="1:20" ht="15" customHeight="1">
      <c r="A8" s="59" t="s">
        <v>134</v>
      </c>
      <c r="B8" s="113">
        <v>0.41299999999999998</v>
      </c>
      <c r="C8" s="113">
        <v>0</v>
      </c>
      <c r="D8" s="113">
        <v>0</v>
      </c>
      <c r="E8" s="15" t="s">
        <v>88</v>
      </c>
      <c r="F8" s="90"/>
      <c r="G8" s="113">
        <v>0</v>
      </c>
      <c r="H8" s="113">
        <v>0</v>
      </c>
      <c r="I8" s="113">
        <v>0</v>
      </c>
      <c r="J8" s="15" t="s">
        <v>88</v>
      </c>
      <c r="L8" s="113">
        <v>0</v>
      </c>
      <c r="M8" s="113">
        <v>0</v>
      </c>
      <c r="N8" s="113">
        <v>0</v>
      </c>
      <c r="O8" s="15" t="s">
        <v>88</v>
      </c>
      <c r="Q8" s="113">
        <v>0</v>
      </c>
      <c r="R8" s="113">
        <v>0</v>
      </c>
      <c r="S8" s="113">
        <v>0</v>
      </c>
      <c r="T8" s="15" t="s">
        <v>88</v>
      </c>
    </row>
    <row r="9" spans="1:20" ht="15" customHeight="1">
      <c r="A9" s="59" t="s">
        <v>118</v>
      </c>
      <c r="B9" s="113">
        <v>1178.2550000000001</v>
      </c>
      <c r="C9" s="113">
        <v>1314.6166000000001</v>
      </c>
      <c r="D9" s="113">
        <v>-136.36159999999995</v>
      </c>
      <c r="E9" s="15">
        <v>-0.10372727683493418</v>
      </c>
      <c r="F9" s="90"/>
      <c r="G9" s="113">
        <v>2338.2106699999999</v>
      </c>
      <c r="H9" s="113">
        <v>2588.7883099999999</v>
      </c>
      <c r="I9" s="113">
        <v>-250.57763999999997</v>
      </c>
      <c r="J9" s="15">
        <v>-9.6793406796556486E-2</v>
      </c>
      <c r="L9" s="113">
        <v>3464.7157499999998</v>
      </c>
      <c r="M9" s="113">
        <v>3857.0059300000003</v>
      </c>
      <c r="N9" s="113">
        <v>-392.29018000000042</v>
      </c>
      <c r="O9" s="15">
        <v>-0.10170847209457114</v>
      </c>
      <c r="Q9" s="113">
        <v>4443.402</v>
      </c>
      <c r="R9" s="113">
        <v>5065.9392300000009</v>
      </c>
      <c r="S9" s="113">
        <v>-622.53723000000082</v>
      </c>
      <c r="T9" s="15">
        <v>-0.12288683336613983</v>
      </c>
    </row>
    <row r="10" spans="1:20" ht="15" customHeight="1">
      <c r="A10" s="59" t="s">
        <v>119</v>
      </c>
      <c r="B10" s="113">
        <v>-850.89400000000001</v>
      </c>
      <c r="C10" s="113">
        <v>-946.96201000000167</v>
      </c>
      <c r="D10" s="113">
        <v>96.068010000001664</v>
      </c>
      <c r="E10" s="15">
        <v>0.10144864206326661</v>
      </c>
      <c r="F10" s="90"/>
      <c r="G10" s="113">
        <v>-1689.1069400000013</v>
      </c>
      <c r="H10" s="113">
        <v>-1863.407100000009</v>
      </c>
      <c r="I10" s="113">
        <v>174.30016000000774</v>
      </c>
      <c r="J10" s="15">
        <v>9.3538422173022148E-2</v>
      </c>
      <c r="L10" s="113">
        <v>-2490.5887699999957</v>
      </c>
      <c r="M10" s="113">
        <v>-2780.3777900000064</v>
      </c>
      <c r="N10" s="113">
        <v>289.78902000001062</v>
      </c>
      <c r="O10" s="15">
        <v>0.10422649074606871</v>
      </c>
      <c r="Q10" s="113">
        <v>-3165.3739999999998</v>
      </c>
      <c r="R10" s="113">
        <v>-3653.5297200000095</v>
      </c>
      <c r="S10" s="113">
        <v>488.15572000000975</v>
      </c>
      <c r="T10" s="15">
        <v>0.13361208404238969</v>
      </c>
    </row>
    <row r="11" spans="1:20" s="75" customFormat="1" ht="15" customHeight="1">
      <c r="A11" s="55" t="s">
        <v>103</v>
      </c>
      <c r="B11" s="114">
        <v>23726.014999999999</v>
      </c>
      <c r="C11" s="114">
        <v>24741.496449999999</v>
      </c>
      <c r="D11" s="114">
        <v>-1015.4814499999993</v>
      </c>
      <c r="E11" s="115">
        <v>-4.1043655223206979E-2</v>
      </c>
      <c r="F11" s="116"/>
      <c r="G11" s="114">
        <v>47071.921780000004</v>
      </c>
      <c r="H11" s="114">
        <v>49121.75344</v>
      </c>
      <c r="I11" s="114">
        <v>-2049.8316599999962</v>
      </c>
      <c r="J11" s="115">
        <v>-4.1729610945256117E-2</v>
      </c>
      <c r="L11" s="114">
        <v>69988.400260000009</v>
      </c>
      <c r="M11" s="114">
        <v>73238.743119999999</v>
      </c>
      <c r="N11" s="114">
        <v>-3250.3428599999897</v>
      </c>
      <c r="O11" s="115">
        <v>-4.4380101590143044E-2</v>
      </c>
      <c r="Q11" s="114">
        <v>92751.682000000001</v>
      </c>
      <c r="R11" s="114">
        <v>97014.715679999994</v>
      </c>
      <c r="S11" s="114">
        <v>-4263.0336799999932</v>
      </c>
      <c r="T11" s="115">
        <v>-4.3942134449597076E-2</v>
      </c>
    </row>
    <row r="12" spans="1:20" ht="15" customHeight="1">
      <c r="A12" s="86"/>
      <c r="B12" s="13"/>
      <c r="C12" s="13"/>
      <c r="D12" s="125"/>
      <c r="E12" s="126"/>
      <c r="F12" s="90"/>
      <c r="G12" s="13"/>
      <c r="H12" s="13"/>
      <c r="I12" s="125"/>
      <c r="J12" s="126"/>
      <c r="L12" s="13"/>
      <c r="M12" s="13"/>
      <c r="N12" s="125"/>
      <c r="O12" s="126"/>
      <c r="Q12" s="13"/>
      <c r="R12" s="13"/>
      <c r="S12" s="125"/>
      <c r="T12" s="126"/>
    </row>
    <row r="13" spans="1:20" s="75" customFormat="1" ht="15" customHeight="1">
      <c r="A13" s="82" t="s">
        <v>104</v>
      </c>
      <c r="B13" s="127"/>
      <c r="C13" s="127"/>
      <c r="D13" s="127"/>
      <c r="E13" s="128"/>
      <c r="F13" s="90"/>
      <c r="G13" s="127"/>
      <c r="H13" s="127"/>
      <c r="I13" s="127"/>
      <c r="J13" s="128"/>
      <c r="L13" s="127"/>
      <c r="M13" s="127"/>
      <c r="N13" s="127"/>
      <c r="O13" s="128"/>
      <c r="Q13" s="127"/>
      <c r="R13" s="127"/>
      <c r="S13" s="127"/>
      <c r="T13" s="128"/>
    </row>
    <row r="14" spans="1:20" ht="15" customHeight="1">
      <c r="A14" s="59" t="s">
        <v>116</v>
      </c>
      <c r="B14" s="113">
        <v>17983.141</v>
      </c>
      <c r="C14" s="113">
        <v>18304.317629999998</v>
      </c>
      <c r="D14" s="113">
        <v>-321.17662999999811</v>
      </c>
      <c r="E14" s="15">
        <v>-1.7546495667973075E-2</v>
      </c>
      <c r="F14" s="90"/>
      <c r="G14" s="113">
        <v>39612.890354999996</v>
      </c>
      <c r="H14" s="113">
        <v>39778.336109999997</v>
      </c>
      <c r="I14" s="113">
        <v>-165.44575500000064</v>
      </c>
      <c r="J14" s="15">
        <v>-4.1591924444121919E-3</v>
      </c>
      <c r="L14" s="113">
        <v>56635.312285</v>
      </c>
      <c r="M14" s="113">
        <v>56074.597670000003</v>
      </c>
      <c r="N14" s="113">
        <v>560.71461499999714</v>
      </c>
      <c r="O14" s="15">
        <v>9.9994407146674954E-3</v>
      </c>
      <c r="Q14" s="113">
        <v>84797.142999999996</v>
      </c>
      <c r="R14" s="113">
        <v>80812.304315000001</v>
      </c>
      <c r="S14" s="113">
        <v>3984.8386849999952</v>
      </c>
      <c r="T14" s="15">
        <v>4.9309801505812871E-2</v>
      </c>
    </row>
    <row r="15" spans="1:20" ht="15" customHeight="1">
      <c r="A15" s="59" t="s">
        <v>117</v>
      </c>
      <c r="B15" s="113">
        <v>5623.415</v>
      </c>
      <c r="C15" s="113">
        <v>6092.8243400000001</v>
      </c>
      <c r="D15" s="113">
        <v>-469.40934000000016</v>
      </c>
      <c r="E15" s="15">
        <v>-7.70429793812175E-2</v>
      </c>
      <c r="F15" s="90"/>
      <c r="G15" s="113">
        <v>13310.225369999998</v>
      </c>
      <c r="H15" s="113">
        <v>13711.256429999999</v>
      </c>
      <c r="I15" s="113">
        <v>-401.03106000000116</v>
      </c>
      <c r="J15" s="15">
        <v>-2.9248308646795628E-2</v>
      </c>
      <c r="L15" s="113">
        <v>20050.920989999999</v>
      </c>
      <c r="M15" s="113">
        <v>19659.400269999998</v>
      </c>
      <c r="N15" s="113">
        <v>391.52072000000044</v>
      </c>
      <c r="O15" s="15">
        <v>1.9915191441391842E-2</v>
      </c>
      <c r="Q15" s="113">
        <v>32533.225999999999</v>
      </c>
      <c r="R15" s="113">
        <v>29878.713309999999</v>
      </c>
      <c r="S15" s="113">
        <v>2654.5126899999996</v>
      </c>
      <c r="T15" s="15">
        <v>8.8842938531478538E-2</v>
      </c>
    </row>
    <row r="16" spans="1:20" ht="15" customHeight="1">
      <c r="A16" s="59" t="s">
        <v>134</v>
      </c>
      <c r="B16" s="113">
        <v>532.529</v>
      </c>
      <c r="C16" s="113">
        <v>469.40355999999997</v>
      </c>
      <c r="D16" s="113">
        <v>63.125440000000026</v>
      </c>
      <c r="E16" s="15">
        <v>0.13448010492293674</v>
      </c>
      <c r="F16" s="90"/>
      <c r="G16" s="113">
        <v>0</v>
      </c>
      <c r="H16" s="113">
        <v>0</v>
      </c>
      <c r="I16" s="113">
        <v>0</v>
      </c>
      <c r="J16" s="15" t="s">
        <v>88</v>
      </c>
      <c r="L16" s="113">
        <v>0</v>
      </c>
      <c r="M16" s="113">
        <v>0</v>
      </c>
      <c r="N16" s="113">
        <v>0</v>
      </c>
      <c r="O16" s="15" t="s">
        <v>88</v>
      </c>
      <c r="Q16" s="113">
        <v>0</v>
      </c>
      <c r="R16" s="113">
        <v>0</v>
      </c>
      <c r="S16" s="113">
        <v>0</v>
      </c>
      <c r="T16" s="15" t="s">
        <v>88</v>
      </c>
    </row>
    <row r="17" spans="1:20" ht="15" customHeight="1">
      <c r="A17" s="59" t="s">
        <v>118</v>
      </c>
      <c r="B17" s="113">
        <v>1157.7729999999999</v>
      </c>
      <c r="C17" s="113">
        <v>1076.1640600000001</v>
      </c>
      <c r="D17" s="113">
        <v>81.608939999999848</v>
      </c>
      <c r="E17" s="15">
        <v>7.5833177331716364E-2</v>
      </c>
      <c r="F17" s="90"/>
      <c r="G17" s="113">
        <v>3025.0120999999999</v>
      </c>
      <c r="H17" s="113">
        <v>3460.4917099999998</v>
      </c>
      <c r="I17" s="113">
        <v>-435.47960999999987</v>
      </c>
      <c r="J17" s="15">
        <v>-0.12584327502983669</v>
      </c>
      <c r="L17" s="113">
        <v>4418.7568200000005</v>
      </c>
      <c r="M17" s="113">
        <v>4722.0301600000003</v>
      </c>
      <c r="N17" s="113">
        <v>-303.27333999999973</v>
      </c>
      <c r="O17" s="15">
        <v>-6.4225201814466962E-2</v>
      </c>
      <c r="Q17" s="113">
        <v>6886.3639999999996</v>
      </c>
      <c r="R17" s="113">
        <v>6793.9261200000001</v>
      </c>
      <c r="S17" s="113">
        <v>92.437879999999495</v>
      </c>
      <c r="T17" s="15">
        <v>1.3605958965005568E-2</v>
      </c>
    </row>
    <row r="18" spans="1:20" ht="15" customHeight="1">
      <c r="A18" s="59" t="s">
        <v>119</v>
      </c>
      <c r="B18" s="113">
        <v>-1.27</v>
      </c>
      <c r="C18" s="113">
        <v>-123.78772999999806</v>
      </c>
      <c r="D18" s="113">
        <v>122.51772999999807</v>
      </c>
      <c r="E18" s="15">
        <v>0.98974050174439732</v>
      </c>
      <c r="F18" s="90"/>
      <c r="G18" s="113">
        <v>-23.859999999992549</v>
      </c>
      <c r="H18" s="113">
        <v>-283.10318000000177</v>
      </c>
      <c r="I18" s="113">
        <v>259.2431800000092</v>
      </c>
      <c r="J18" s="15">
        <v>0.91571977397077486</v>
      </c>
      <c r="L18" s="113">
        <v>-27.2239999999851</v>
      </c>
      <c r="M18" s="113">
        <v>-299.88482999999354</v>
      </c>
      <c r="N18" s="113">
        <v>272.66083000000845</v>
      </c>
      <c r="O18" s="15">
        <v>0.90921848230873936</v>
      </c>
      <c r="Q18" s="113">
        <v>-27.04</v>
      </c>
      <c r="R18" s="113">
        <v>-293.47483000000847</v>
      </c>
      <c r="S18" s="113">
        <v>266.43483000000845</v>
      </c>
      <c r="T18" s="15">
        <v>0.90786262658368611</v>
      </c>
    </row>
    <row r="19" spans="1:20" s="75" customFormat="1" ht="15" customHeight="1">
      <c r="A19" s="55" t="s">
        <v>105</v>
      </c>
      <c r="B19" s="114">
        <v>25295.588</v>
      </c>
      <c r="C19" s="114">
        <v>25818.921859999999</v>
      </c>
      <c r="D19" s="114">
        <v>-523.33385999999882</v>
      </c>
      <c r="E19" s="115">
        <v>-2.0269392457117837E-2</v>
      </c>
      <c r="F19" s="116"/>
      <c r="G19" s="114">
        <v>55924.267825000003</v>
      </c>
      <c r="H19" s="114">
        <v>56666.981070000002</v>
      </c>
      <c r="I19" s="114">
        <v>-742.71324499999901</v>
      </c>
      <c r="J19" s="115">
        <v>-1.3106631604082363E-2</v>
      </c>
      <c r="L19" s="114">
        <v>81077.766094999999</v>
      </c>
      <c r="M19" s="114">
        <v>80156.14327</v>
      </c>
      <c r="N19" s="114">
        <v>921.62282499999856</v>
      </c>
      <c r="O19" s="115">
        <v>1.1497843925643736E-2</v>
      </c>
      <c r="Q19" s="114">
        <v>124189.694</v>
      </c>
      <c r="R19" s="114">
        <v>117191.46891499999</v>
      </c>
      <c r="S19" s="114">
        <v>6998.2250850000128</v>
      </c>
      <c r="T19" s="115">
        <v>5.9716164920467781E-2</v>
      </c>
    </row>
    <row r="20" spans="1:20" ht="15" customHeight="1">
      <c r="A20" s="86"/>
      <c r="B20" s="22"/>
      <c r="C20" s="22"/>
      <c r="D20" s="129"/>
      <c r="E20" s="130"/>
      <c r="F20" s="90"/>
      <c r="G20" s="22"/>
      <c r="H20" s="22"/>
      <c r="I20" s="129"/>
      <c r="J20" s="130"/>
      <c r="L20" s="22"/>
      <c r="M20" s="22"/>
      <c r="N20" s="129"/>
      <c r="O20" s="130"/>
      <c r="Q20" s="22"/>
      <c r="R20" s="22"/>
      <c r="S20" s="129"/>
      <c r="T20" s="130"/>
    </row>
    <row r="21" spans="1:20" s="75" customFormat="1" ht="15" customHeight="1">
      <c r="A21" s="82" t="s">
        <v>106</v>
      </c>
      <c r="B21" s="127"/>
      <c r="C21" s="127"/>
      <c r="D21" s="127"/>
      <c r="E21" s="128"/>
      <c r="F21" s="90"/>
      <c r="G21" s="127"/>
      <c r="H21" s="127"/>
      <c r="I21" s="127"/>
      <c r="J21" s="128"/>
      <c r="L21" s="127"/>
      <c r="M21" s="127"/>
      <c r="N21" s="127"/>
      <c r="O21" s="128"/>
      <c r="Q21" s="127"/>
      <c r="R21" s="127"/>
      <c r="S21" s="127"/>
      <c r="T21" s="128"/>
    </row>
    <row r="22" spans="1:20" ht="15" customHeight="1">
      <c r="A22" s="59" t="s">
        <v>116</v>
      </c>
      <c r="B22" s="113">
        <v>6004.95</v>
      </c>
      <c r="C22" s="113">
        <v>7342.1396249999998</v>
      </c>
      <c r="D22" s="113">
        <v>-1337.189625</v>
      </c>
      <c r="E22" s="15">
        <v>-0.18212533311772861</v>
      </c>
      <c r="F22" s="90"/>
      <c r="G22" s="113">
        <v>14300.604585000001</v>
      </c>
      <c r="H22" s="113">
        <v>16452.457074999998</v>
      </c>
      <c r="I22" s="113">
        <v>-2151.8524899999975</v>
      </c>
      <c r="J22" s="15">
        <v>-0.13079216558296339</v>
      </c>
      <c r="L22" s="113">
        <v>27699.647410000001</v>
      </c>
      <c r="M22" s="113">
        <v>29699.145919999999</v>
      </c>
      <c r="N22" s="113">
        <v>-1999.4985099999976</v>
      </c>
      <c r="O22" s="15">
        <v>-6.7325118216732802E-2</v>
      </c>
      <c r="Q22" s="113">
        <v>37026.936000000002</v>
      </c>
      <c r="R22" s="113">
        <v>38056.32015</v>
      </c>
      <c r="S22" s="113">
        <v>-1029.384149999998</v>
      </c>
      <c r="T22" s="15">
        <v>-2.7048967055738785E-2</v>
      </c>
    </row>
    <row r="23" spans="1:20" ht="15" customHeight="1">
      <c r="A23" s="59" t="s">
        <v>117</v>
      </c>
      <c r="B23" s="113">
        <v>6203.3050000000003</v>
      </c>
      <c r="C23" s="113">
        <v>6644.26476</v>
      </c>
      <c r="D23" s="113">
        <v>-440.95975999999973</v>
      </c>
      <c r="E23" s="15">
        <v>-6.6366976020383592E-2</v>
      </c>
      <c r="F23" s="90"/>
      <c r="G23" s="113">
        <v>12183.35555</v>
      </c>
      <c r="H23" s="113">
        <v>12592.06387</v>
      </c>
      <c r="I23" s="113">
        <v>-408.70831999999973</v>
      </c>
      <c r="J23" s="15">
        <v>-3.2457611732237802E-2</v>
      </c>
      <c r="L23" s="113">
        <v>17905.863379999999</v>
      </c>
      <c r="M23" s="113">
        <v>16766.396669999998</v>
      </c>
      <c r="N23" s="113">
        <v>1139.4667100000006</v>
      </c>
      <c r="O23" s="15">
        <v>6.7961335546763049E-2</v>
      </c>
      <c r="Q23" s="113">
        <v>24489.929</v>
      </c>
      <c r="R23" s="113">
        <v>23518.743320000001</v>
      </c>
      <c r="S23" s="113">
        <v>971.18567999999868</v>
      </c>
      <c r="T23" s="15">
        <v>4.1294114519040491E-2</v>
      </c>
    </row>
    <row r="24" spans="1:20" ht="15" customHeight="1">
      <c r="A24" s="59" t="s">
        <v>134</v>
      </c>
      <c r="B24" s="113">
        <v>11.361000000000001</v>
      </c>
      <c r="C24" s="113">
        <v>10.83522</v>
      </c>
      <c r="D24" s="113">
        <v>0.52578000000000102</v>
      </c>
      <c r="E24" s="15">
        <v>4.8525087630892687E-2</v>
      </c>
      <c r="F24" s="90"/>
      <c r="G24" s="113">
        <v>0</v>
      </c>
      <c r="H24" s="113">
        <v>0</v>
      </c>
      <c r="I24" s="113">
        <v>0</v>
      </c>
      <c r="J24" s="15" t="s">
        <v>88</v>
      </c>
      <c r="L24" s="113">
        <v>0</v>
      </c>
      <c r="M24" s="113">
        <v>0</v>
      </c>
      <c r="N24" s="113">
        <v>0</v>
      </c>
      <c r="O24" s="15" t="s">
        <v>88</v>
      </c>
      <c r="Q24" s="113">
        <v>0</v>
      </c>
      <c r="R24" s="113">
        <v>0</v>
      </c>
      <c r="S24" s="113">
        <v>0</v>
      </c>
      <c r="T24" s="15" t="s">
        <v>88</v>
      </c>
    </row>
    <row r="25" spans="1:20" ht="15" customHeight="1">
      <c r="A25" s="59" t="s">
        <v>118</v>
      </c>
      <c r="B25" s="113">
        <v>95.9</v>
      </c>
      <c r="C25" s="113">
        <v>151.73545999999999</v>
      </c>
      <c r="D25" s="113">
        <v>-55.835459999999983</v>
      </c>
      <c r="E25" s="15">
        <v>-0.36797898131392615</v>
      </c>
      <c r="F25" s="90"/>
      <c r="G25" s="113">
        <v>950.25560999999993</v>
      </c>
      <c r="H25" s="113">
        <v>1363.57473</v>
      </c>
      <c r="I25" s="113">
        <v>-413.31912000000011</v>
      </c>
      <c r="J25" s="15">
        <v>-0.30311438816411629</v>
      </c>
      <c r="L25" s="113">
        <v>1033.7997399999999</v>
      </c>
      <c r="M25" s="113">
        <v>1570.73525</v>
      </c>
      <c r="N25" s="113">
        <v>-536.93551000000002</v>
      </c>
      <c r="O25" s="15">
        <v>-0.34183705369826012</v>
      </c>
      <c r="Q25" s="113">
        <v>1323.0840000000001</v>
      </c>
      <c r="R25" s="113">
        <v>1922.87356</v>
      </c>
      <c r="S25" s="113">
        <v>-599.78955999999994</v>
      </c>
      <c r="T25" s="15">
        <v>-0.31192355674181715</v>
      </c>
    </row>
    <row r="26" spans="1:20" ht="15" customHeight="1">
      <c r="A26" s="59" t="s">
        <v>119</v>
      </c>
      <c r="B26" s="113">
        <v>-1513.8789999999999</v>
      </c>
      <c r="C26" s="113">
        <v>-1456.2381049999997</v>
      </c>
      <c r="D26" s="113">
        <v>-57.640895000000228</v>
      </c>
      <c r="E26" s="15">
        <v>-3.9582053787831792E-2</v>
      </c>
      <c r="F26" s="90"/>
      <c r="G26" s="113">
        <v>-2987.7308900000007</v>
      </c>
      <c r="H26" s="113">
        <v>-3585.4108650000003</v>
      </c>
      <c r="I26" s="113">
        <v>597.67997499999956</v>
      </c>
      <c r="J26" s="15">
        <v>0.16669776421843902</v>
      </c>
      <c r="L26" s="113">
        <v>-4396.9590399999988</v>
      </c>
      <c r="M26" s="113">
        <v>-5159.1958350000032</v>
      </c>
      <c r="N26" s="113">
        <v>762.23679500000435</v>
      </c>
      <c r="O26" s="15">
        <v>0.14774333430589845</v>
      </c>
      <c r="Q26" s="113">
        <v>-6052.9290000000001</v>
      </c>
      <c r="R26" s="113">
        <v>-7124.8856599999981</v>
      </c>
      <c r="S26" s="113">
        <v>1071.956659999998</v>
      </c>
      <c r="T26" s="15">
        <v>0.15045247196289721</v>
      </c>
    </row>
    <row r="27" spans="1:20" s="75" customFormat="1" ht="15" customHeight="1">
      <c r="A27" s="55" t="s">
        <v>107</v>
      </c>
      <c r="B27" s="114">
        <v>10801.638000000001</v>
      </c>
      <c r="C27" s="114">
        <v>12692.73696</v>
      </c>
      <c r="D27" s="114">
        <v>-1891.0989599999994</v>
      </c>
      <c r="E27" s="115">
        <v>-0.14899063661049819</v>
      </c>
      <c r="F27" s="116"/>
      <c r="G27" s="114">
        <v>24446.484854999999</v>
      </c>
      <c r="H27" s="114">
        <v>26822.684810000002</v>
      </c>
      <c r="I27" s="114">
        <v>-2376.1999550000037</v>
      </c>
      <c r="J27" s="115">
        <v>-8.858919126970137E-2</v>
      </c>
      <c r="L27" s="114">
        <v>42242.351490000001</v>
      </c>
      <c r="M27" s="114">
        <v>42877.082004999997</v>
      </c>
      <c r="N27" s="114">
        <v>-634.73051499999565</v>
      </c>
      <c r="O27" s="115">
        <v>-1.4803491406574222E-2</v>
      </c>
      <c r="Q27" s="114">
        <v>56787.021000000001</v>
      </c>
      <c r="R27" s="114">
        <v>56373.051369999994</v>
      </c>
      <c r="S27" s="114">
        <v>413.96963000000687</v>
      </c>
      <c r="T27" s="115">
        <v>7.3433958237057364E-3</v>
      </c>
    </row>
    <row r="28" spans="1:20" ht="15" customHeight="1">
      <c r="A28" s="84"/>
      <c r="B28" s="16"/>
      <c r="C28" s="16"/>
      <c r="D28" s="117"/>
      <c r="E28" s="131"/>
      <c r="F28" s="90"/>
      <c r="G28" s="16"/>
      <c r="H28" s="16"/>
      <c r="I28" s="117"/>
      <c r="J28" s="131"/>
      <c r="L28" s="16"/>
      <c r="M28" s="16"/>
      <c r="N28" s="117"/>
      <c r="O28" s="131"/>
      <c r="Q28" s="16"/>
      <c r="R28" s="16"/>
      <c r="S28" s="117"/>
      <c r="T28" s="131"/>
    </row>
    <row r="29" spans="1:20" s="75" customFormat="1" ht="15" customHeight="1">
      <c r="A29" s="82" t="s">
        <v>108</v>
      </c>
      <c r="B29" s="127"/>
      <c r="C29" s="127"/>
      <c r="D29" s="127"/>
      <c r="E29" s="128"/>
      <c r="F29" s="90"/>
      <c r="G29" s="127"/>
      <c r="H29" s="127"/>
      <c r="I29" s="127"/>
      <c r="J29" s="128"/>
      <c r="L29" s="127"/>
      <c r="M29" s="127"/>
      <c r="N29" s="127"/>
      <c r="O29" s="128"/>
      <c r="Q29" s="127"/>
      <c r="R29" s="127"/>
      <c r="S29" s="127"/>
      <c r="T29" s="128"/>
    </row>
    <row r="30" spans="1:20" ht="15" customHeight="1">
      <c r="A30" s="59" t="s">
        <v>116</v>
      </c>
      <c r="B30" s="113">
        <v>41601.370000000003</v>
      </c>
      <c r="C30" s="113">
        <v>44045.907055000003</v>
      </c>
      <c r="D30" s="113">
        <v>-2444.5370550000007</v>
      </c>
      <c r="E30" s="15">
        <v>-5.5499755106587181E-2</v>
      </c>
      <c r="F30" s="90"/>
      <c r="G30" s="113">
        <v>88755.474470000001</v>
      </c>
      <c r="H30" s="113">
        <v>92812.416704999996</v>
      </c>
      <c r="I30" s="113">
        <v>-4056.942234999995</v>
      </c>
      <c r="J30" s="15">
        <v>-4.3711201356762423E-2</v>
      </c>
      <c r="L30" s="113">
        <v>136295.99041499998</v>
      </c>
      <c r="M30" s="113">
        <v>140213.60584</v>
      </c>
      <c r="N30" s="113">
        <v>-3917.6154250000254</v>
      </c>
      <c r="O30" s="15">
        <v>-2.794033718432774E-2</v>
      </c>
      <c r="Q30" s="113">
        <v>190720.43799999999</v>
      </c>
      <c r="R30" s="113">
        <v>190946.925155</v>
      </c>
      <c r="S30" s="113">
        <v>-226.48715500000981</v>
      </c>
      <c r="T30" s="15">
        <v>-1.1861262223319922E-3</v>
      </c>
    </row>
    <row r="31" spans="1:20" ht="15" customHeight="1">
      <c r="A31" s="59" t="s">
        <v>117</v>
      </c>
      <c r="B31" s="113">
        <v>17611.683000000001</v>
      </c>
      <c r="C31" s="113">
        <v>18711.481159999999</v>
      </c>
      <c r="D31" s="113">
        <v>-1099.7981599999985</v>
      </c>
      <c r="E31" s="15">
        <v>-5.8776648978011665E-2</v>
      </c>
      <c r="F31" s="90"/>
      <c r="G31" s="113">
        <v>37074.419439999998</v>
      </c>
      <c r="H31" s="113">
        <v>38118.069009999999</v>
      </c>
      <c r="I31" s="113">
        <v>-1043.6495700000014</v>
      </c>
      <c r="J31" s="15">
        <v>-2.7379392427413034E-2</v>
      </c>
      <c r="L31" s="113">
        <v>55010.02693</v>
      </c>
      <c r="M31" s="113">
        <v>54148.04967</v>
      </c>
      <c r="N31" s="113">
        <v>861.97725999999966</v>
      </c>
      <c r="O31" s="15">
        <v>1.5918897638109514E-2</v>
      </c>
      <c r="Q31" s="113">
        <v>79600.451000000001</v>
      </c>
      <c r="R31" s="113">
        <v>76921.462109999993</v>
      </c>
      <c r="S31" s="113">
        <v>2678.9888900000078</v>
      </c>
      <c r="T31" s="15">
        <v>3.4827586690551637E-2</v>
      </c>
    </row>
    <row r="32" spans="1:20" ht="15" customHeight="1">
      <c r="A32" s="59" t="s">
        <v>134</v>
      </c>
      <c r="B32" s="113">
        <v>544.30399999999997</v>
      </c>
      <c r="C32" s="113">
        <v>480.23878000000002</v>
      </c>
      <c r="D32" s="113">
        <v>64.065219999999954</v>
      </c>
      <c r="E32" s="15">
        <v>0.13340284597591212</v>
      </c>
      <c r="F32" s="90"/>
      <c r="G32" s="113">
        <v>0</v>
      </c>
      <c r="H32" s="113">
        <v>0</v>
      </c>
      <c r="I32" s="113">
        <v>0</v>
      </c>
      <c r="J32" s="15" t="s">
        <v>88</v>
      </c>
      <c r="L32" s="113">
        <v>0</v>
      </c>
      <c r="M32" s="113">
        <v>0</v>
      </c>
      <c r="N32" s="113">
        <v>0</v>
      </c>
      <c r="O32" s="15" t="s">
        <v>88</v>
      </c>
      <c r="Q32" s="113">
        <v>0</v>
      </c>
      <c r="R32" s="113">
        <v>0</v>
      </c>
      <c r="S32" s="113">
        <v>0</v>
      </c>
      <c r="T32" s="15" t="s">
        <v>88</v>
      </c>
    </row>
    <row r="33" spans="1:20" ht="15" customHeight="1">
      <c r="A33" s="59" t="s">
        <v>118</v>
      </c>
      <c r="B33" s="113">
        <v>2431.9279999999999</v>
      </c>
      <c r="C33" s="113">
        <v>2542.5161200000002</v>
      </c>
      <c r="D33" s="113">
        <v>-110.58812000000034</v>
      </c>
      <c r="E33" s="15">
        <v>-4.3495543304559396E-2</v>
      </c>
      <c r="F33" s="90"/>
      <c r="G33" s="113">
        <v>6313.4783799999996</v>
      </c>
      <c r="H33" s="113">
        <v>7412.8547500000004</v>
      </c>
      <c r="I33" s="113">
        <v>-1099.3763700000009</v>
      </c>
      <c r="J33" s="15">
        <v>-0.1483067464663328</v>
      </c>
      <c r="L33" s="113">
        <v>8917.2723100000003</v>
      </c>
      <c r="M33" s="113">
        <v>10149.771339999999</v>
      </c>
      <c r="N33" s="113">
        <v>-1232.499029999999</v>
      </c>
      <c r="O33" s="15">
        <v>-0.1214312114739719</v>
      </c>
      <c r="Q33" s="113">
        <v>12652.851000000001</v>
      </c>
      <c r="R33" s="113">
        <v>13782.73891</v>
      </c>
      <c r="S33" s="113">
        <v>-1129.8879099999995</v>
      </c>
      <c r="T33" s="15">
        <v>-8.1978474480149569E-2</v>
      </c>
    </row>
    <row r="34" spans="1:20" ht="15" customHeight="1">
      <c r="A34" s="59" t="s">
        <v>119</v>
      </c>
      <c r="B34" s="113">
        <v>-2366.0430000000001</v>
      </c>
      <c r="C34" s="113">
        <v>-2526.9878449999906</v>
      </c>
      <c r="D34" s="113">
        <v>160.94484499999044</v>
      </c>
      <c r="E34" s="15">
        <v>6.3690391435179627E-2</v>
      </c>
      <c r="F34" s="90"/>
      <c r="G34" s="113">
        <v>-4700.6978299999982</v>
      </c>
      <c r="H34" s="113">
        <v>-5731.9211450000084</v>
      </c>
      <c r="I34" s="113">
        <v>1031.2233150000102</v>
      </c>
      <c r="J34" s="15">
        <v>0.17990884537892726</v>
      </c>
      <c r="L34" s="113">
        <v>-6914.771810000002</v>
      </c>
      <c r="M34" s="113">
        <v>-8239.4584550000036</v>
      </c>
      <c r="N34" s="113">
        <v>1324.6866450000016</v>
      </c>
      <c r="O34" s="15">
        <v>0.16077350862739451</v>
      </c>
      <c r="Q34" s="113">
        <v>-9245.3430000000008</v>
      </c>
      <c r="R34" s="113">
        <v>-11071.890210000016</v>
      </c>
      <c r="S34" s="113">
        <v>1826.5472100000152</v>
      </c>
      <c r="T34" s="15">
        <v>0.16497157895860426</v>
      </c>
    </row>
    <row r="35" spans="1:20" s="75" customFormat="1" ht="15" customHeight="1">
      <c r="A35" s="55" t="s">
        <v>108</v>
      </c>
      <c r="B35" s="114">
        <v>59823.241999999998</v>
      </c>
      <c r="C35" s="114">
        <v>63253.155270000003</v>
      </c>
      <c r="D35" s="114">
        <v>-3429.9132700000046</v>
      </c>
      <c r="E35" s="115">
        <v>-5.4225172726312353E-2</v>
      </c>
      <c r="F35" s="116"/>
      <c r="G35" s="114">
        <v>127442.67445999999</v>
      </c>
      <c r="H35" s="114">
        <v>132611.41931999999</v>
      </c>
      <c r="I35" s="114">
        <v>-5168.7448599999916</v>
      </c>
      <c r="J35" s="115">
        <v>-3.8976619709705951E-2</v>
      </c>
      <c r="L35" s="114">
        <v>193308.51784499999</v>
      </c>
      <c r="M35" s="114">
        <v>196271.96839499997</v>
      </c>
      <c r="N35" s="114">
        <v>-2963.4505499999796</v>
      </c>
      <c r="O35" s="115">
        <v>-1.5098694807176925E-2</v>
      </c>
      <c r="Q35" s="114">
        <v>273728.397</v>
      </c>
      <c r="R35" s="114">
        <v>270579.235965</v>
      </c>
      <c r="S35" s="114">
        <v>3149.1610349999974</v>
      </c>
      <c r="T35" s="115">
        <v>1.1638590905797917E-2</v>
      </c>
    </row>
    <row r="36" spans="1:20" ht="15" customHeight="1">
      <c r="A36" s="84"/>
      <c r="B36" s="127"/>
      <c r="C36" s="127"/>
      <c r="D36" s="127"/>
      <c r="E36" s="128"/>
      <c r="F36" s="90"/>
      <c r="G36" s="127"/>
      <c r="H36" s="127"/>
      <c r="I36" s="127"/>
      <c r="J36" s="128"/>
      <c r="L36" s="127"/>
      <c r="M36" s="127"/>
      <c r="N36" s="127"/>
      <c r="O36" s="128"/>
      <c r="Q36" s="127"/>
      <c r="R36" s="127"/>
      <c r="S36" s="127"/>
      <c r="T36" s="128"/>
    </row>
    <row r="37" spans="1:20" s="75" customFormat="1" ht="15" customHeight="1">
      <c r="A37" s="82" t="s">
        <v>12</v>
      </c>
      <c r="B37" s="127"/>
      <c r="C37" s="127"/>
      <c r="D37" s="127"/>
      <c r="E37" s="128"/>
      <c r="F37" s="90"/>
      <c r="G37" s="127"/>
      <c r="H37" s="127"/>
      <c r="I37" s="127"/>
      <c r="J37" s="128"/>
      <c r="L37" s="127"/>
      <c r="M37" s="127"/>
      <c r="N37" s="127"/>
      <c r="O37" s="128"/>
      <c r="Q37" s="127"/>
      <c r="R37" s="127"/>
      <c r="S37" s="127"/>
      <c r="T37" s="128"/>
    </row>
    <row r="38" spans="1:20" ht="15" customHeight="1">
      <c r="A38" s="59" t="s">
        <v>116</v>
      </c>
      <c r="B38" s="113">
        <v>2292.4740000000002</v>
      </c>
      <c r="C38" s="113">
        <v>-469.63690333250003</v>
      </c>
      <c r="D38" s="113">
        <v>2762.1109033325001</v>
      </c>
      <c r="E38" s="15" t="s">
        <v>15</v>
      </c>
      <c r="F38" s="90"/>
      <c r="G38" s="113">
        <v>6394.3330016700002</v>
      </c>
      <c r="H38" s="113">
        <v>5524.1997616674998</v>
      </c>
      <c r="I38" s="113">
        <v>870.13324000250032</v>
      </c>
      <c r="J38" s="15">
        <v>0.15751299329187318</v>
      </c>
      <c r="L38" s="113">
        <v>9362.9917250050003</v>
      </c>
      <c r="M38" s="113">
        <v>5760.3788766674998</v>
      </c>
      <c r="N38" s="113">
        <v>3602.6128483375005</v>
      </c>
      <c r="O38" s="15">
        <v>0.62541248162164076</v>
      </c>
      <c r="Q38" s="113">
        <v>21712.881000000001</v>
      </c>
      <c r="R38" s="113">
        <v>3056.2897300025002</v>
      </c>
      <c r="S38" s="113">
        <v>18656.591269997502</v>
      </c>
      <c r="T38" s="15" t="s">
        <v>15</v>
      </c>
    </row>
    <row r="39" spans="1:20" ht="15" customHeight="1">
      <c r="A39" s="59" t="s">
        <v>117</v>
      </c>
      <c r="B39" s="113">
        <v>-2542.1970000000001</v>
      </c>
      <c r="C39" s="113">
        <v>-657.59460999999999</v>
      </c>
      <c r="D39" s="113">
        <v>-1884.60239</v>
      </c>
      <c r="E39" s="15" t="s">
        <v>15</v>
      </c>
      <c r="F39" s="90"/>
      <c r="G39" s="113">
        <v>-4680.1831299999994</v>
      </c>
      <c r="H39" s="113">
        <v>-6.7103599999999997</v>
      </c>
      <c r="I39" s="113">
        <v>-4673.4727699999994</v>
      </c>
      <c r="J39" s="15" t="s">
        <v>15</v>
      </c>
      <c r="L39" s="113">
        <v>-9958.04342</v>
      </c>
      <c r="M39" s="113">
        <v>-2413.63069</v>
      </c>
      <c r="N39" s="113">
        <v>-7544.41273</v>
      </c>
      <c r="O39" s="15" t="s">
        <v>15</v>
      </c>
      <c r="Q39" s="113">
        <v>-6766.8209999999999</v>
      </c>
      <c r="R39" s="113">
        <v>-3272.06729</v>
      </c>
      <c r="S39" s="113">
        <v>-3494.75371</v>
      </c>
      <c r="T39" s="15" t="s">
        <v>15</v>
      </c>
    </row>
    <row r="40" spans="1:20" ht="15" customHeight="1">
      <c r="A40" s="59" t="s">
        <v>134</v>
      </c>
      <c r="B40" s="113">
        <v>-1136.9100000000001</v>
      </c>
      <c r="C40" s="113">
        <v>-1679.0014900000001</v>
      </c>
      <c r="D40" s="113">
        <v>542.09149000000002</v>
      </c>
      <c r="E40" s="15">
        <v>0.32286540138805953</v>
      </c>
      <c r="F40" s="90"/>
      <c r="G40" s="113">
        <v>0</v>
      </c>
      <c r="H40" s="113">
        <v>0</v>
      </c>
      <c r="I40" s="113">
        <v>0</v>
      </c>
      <c r="J40" s="15" t="s">
        <v>88</v>
      </c>
      <c r="L40" s="113">
        <v>0</v>
      </c>
      <c r="M40" s="113">
        <v>0</v>
      </c>
      <c r="N40" s="113">
        <v>0</v>
      </c>
      <c r="O40" s="15" t="s">
        <v>88</v>
      </c>
      <c r="Q40" s="113">
        <v>0</v>
      </c>
      <c r="R40" s="113">
        <v>0</v>
      </c>
      <c r="S40" s="113">
        <v>0</v>
      </c>
      <c r="T40" s="15" t="s">
        <v>88</v>
      </c>
    </row>
    <row r="41" spans="1:20" ht="15" customHeight="1">
      <c r="A41" s="59" t="s">
        <v>118</v>
      </c>
      <c r="B41" s="113">
        <v>-543.02200000000005</v>
      </c>
      <c r="C41" s="113">
        <v>-555.17131999999992</v>
      </c>
      <c r="D41" s="113">
        <v>12.149319999999875</v>
      </c>
      <c r="E41" s="15">
        <v>2.1883911438364427E-2</v>
      </c>
      <c r="F41" s="90"/>
      <c r="G41" s="113">
        <v>104.8599</v>
      </c>
      <c r="H41" s="113">
        <v>751.03280000000007</v>
      </c>
      <c r="I41" s="113">
        <v>-646.17290000000003</v>
      </c>
      <c r="J41" s="15">
        <v>-0.86037906733234548</v>
      </c>
      <c r="L41" s="113">
        <v>-11.110100000000001</v>
      </c>
      <c r="M41" s="113">
        <v>547.49759999999992</v>
      </c>
      <c r="N41" s="113">
        <v>-558.60769999999991</v>
      </c>
      <c r="O41" s="15" t="s">
        <v>15</v>
      </c>
      <c r="Q41" s="113">
        <v>579.94200000000001</v>
      </c>
      <c r="R41" s="113">
        <v>578.75702000000001</v>
      </c>
      <c r="S41" s="113">
        <v>1.1849799999999959</v>
      </c>
      <c r="T41" s="15">
        <v>2.0474568066578195E-3</v>
      </c>
    </row>
    <row r="42" spans="1:20" s="75" customFormat="1" ht="15" customHeight="1">
      <c r="A42" s="55" t="s">
        <v>109</v>
      </c>
      <c r="B42" s="114">
        <v>-1929.655</v>
      </c>
      <c r="C42" s="114">
        <v>-3361.4043233325001</v>
      </c>
      <c r="D42" s="114">
        <v>1431.7493233325001</v>
      </c>
      <c r="E42" s="115">
        <v>0.42593784787932393</v>
      </c>
      <c r="F42" s="116"/>
      <c r="G42" s="114">
        <v>1819.00977167</v>
      </c>
      <c r="H42" s="114">
        <v>6268.5222016674998</v>
      </c>
      <c r="I42" s="114">
        <v>-4449.5124299974996</v>
      </c>
      <c r="J42" s="115">
        <v>-0.70981840485686998</v>
      </c>
      <c r="L42" s="114">
        <v>-606.16179499500004</v>
      </c>
      <c r="M42" s="114">
        <v>3894.2457866674995</v>
      </c>
      <c r="N42" s="114">
        <v>-4500.4075816624991</v>
      </c>
      <c r="O42" s="115" t="s">
        <v>15</v>
      </c>
      <c r="Q42" s="114">
        <v>15526.002</v>
      </c>
      <c r="R42" s="114">
        <v>362.9794600025001</v>
      </c>
      <c r="S42" s="114">
        <v>15163.022539997501</v>
      </c>
      <c r="T42" s="115" t="s">
        <v>15</v>
      </c>
    </row>
    <row r="43" spans="1:20" ht="15" customHeight="1">
      <c r="A43" s="84"/>
      <c r="B43" s="132"/>
      <c r="C43" s="132"/>
      <c r="D43" s="133"/>
      <c r="E43" s="134"/>
      <c r="F43" s="90"/>
      <c r="G43" s="132"/>
      <c r="H43" s="132"/>
      <c r="I43" s="133"/>
      <c r="J43" s="134"/>
      <c r="L43" s="132"/>
      <c r="M43" s="132"/>
      <c r="N43" s="133"/>
      <c r="O43" s="134"/>
      <c r="Q43" s="132"/>
      <c r="R43" s="132"/>
      <c r="S43" s="133"/>
      <c r="T43" s="134"/>
    </row>
    <row r="44" spans="1:20" s="75" customFormat="1" ht="15" customHeight="1">
      <c r="A44" s="82" t="s">
        <v>110</v>
      </c>
      <c r="B44" s="90"/>
      <c r="C44" s="135"/>
      <c r="D44" s="136"/>
      <c r="E44" s="137"/>
      <c r="F44" s="90"/>
      <c r="G44" s="90"/>
      <c r="H44" s="90"/>
      <c r="I44" s="136"/>
      <c r="J44" s="137"/>
      <c r="L44" s="90"/>
      <c r="M44" s="90"/>
      <c r="N44" s="136"/>
      <c r="O44" s="137"/>
      <c r="Q44" s="90"/>
      <c r="R44" s="90"/>
      <c r="S44" s="136"/>
      <c r="T44" s="137"/>
    </row>
    <row r="45" spans="1:20" ht="15" customHeight="1">
      <c r="A45" s="59" t="s">
        <v>116</v>
      </c>
      <c r="B45" s="119">
        <v>5.5105733296764027E-2</v>
      </c>
      <c r="C45" s="119">
        <v>-1.066244141018746E-2</v>
      </c>
      <c r="D45" s="120">
        <v>6.5768174706951479</v>
      </c>
      <c r="E45" s="138"/>
      <c r="F45" s="90"/>
      <c r="G45" s="119">
        <v>7.2044378556404776E-2</v>
      </c>
      <c r="H45" s="119">
        <v>5.9520050848647928E-2</v>
      </c>
      <c r="I45" s="120">
        <v>1.2524327707756848</v>
      </c>
      <c r="J45" s="138"/>
      <c r="L45" s="119">
        <v>6.8696017369961906E-2</v>
      </c>
      <c r="M45" s="119">
        <v>4.1082880952657053E-2</v>
      </c>
      <c r="N45" s="120">
        <v>2.7613136417304855</v>
      </c>
      <c r="O45" s="138"/>
      <c r="Q45" s="119">
        <v>0.11384663976075811</v>
      </c>
      <c r="R45" s="119">
        <v>1.6005964628765693E-2</v>
      </c>
      <c r="S45" s="120">
        <v>9.7840675131992416</v>
      </c>
      <c r="T45" s="138"/>
    </row>
    <row r="46" spans="1:20" ht="15" customHeight="1">
      <c r="A46" s="59" t="s">
        <v>117</v>
      </c>
      <c r="B46" s="119">
        <v>-0.14434719271292812</v>
      </c>
      <c r="C46" s="119">
        <v>-3.5143910007816824E-2</v>
      </c>
      <c r="D46" s="120">
        <v>-10.92032827051113</v>
      </c>
      <c r="E46" s="138"/>
      <c r="F46" s="90"/>
      <c r="G46" s="119">
        <v>-0.12623752983035247</v>
      </c>
      <c r="H46" s="119">
        <v>-1.7604144633453456E-4</v>
      </c>
      <c r="I46" s="120">
        <v>-12.606148838401793</v>
      </c>
      <c r="J46" s="138"/>
      <c r="L46" s="119">
        <v>-0.18102233312249716</v>
      </c>
      <c r="M46" s="119">
        <v>-4.4574656053350703E-2</v>
      </c>
      <c r="N46" s="120">
        <v>-13.644767706914646</v>
      </c>
      <c r="O46" s="138"/>
      <c r="Q46" s="119">
        <v>-8.5009832419165557E-2</v>
      </c>
      <c r="R46" s="119">
        <v>-4.2537767747067079E-2</v>
      </c>
      <c r="S46" s="120">
        <v>-4.247206467209848</v>
      </c>
      <c r="T46" s="138"/>
    </row>
    <row r="47" spans="1:20" ht="15" customHeight="1">
      <c r="A47" s="59" t="s">
        <v>134</v>
      </c>
      <c r="B47" s="119">
        <v>-2.088740850701079</v>
      </c>
      <c r="C47" s="15">
        <v>-3.4961805666756027</v>
      </c>
      <c r="D47" s="15">
        <v>140.74397159745237</v>
      </c>
      <c r="E47" s="138"/>
      <c r="F47" s="90"/>
      <c r="G47" s="119"/>
      <c r="H47" s="119"/>
      <c r="I47" s="15"/>
      <c r="J47" s="138"/>
      <c r="L47" s="119" t="e">
        <v>#DIV/0!</v>
      </c>
      <c r="M47" s="119" t="e">
        <v>#DIV/0!</v>
      </c>
      <c r="N47" s="15" t="e">
        <v>#DIV/0!</v>
      </c>
      <c r="O47" s="138"/>
      <c r="Q47" s="119"/>
      <c r="R47" s="119"/>
      <c r="S47" s="15"/>
      <c r="T47" s="138"/>
    </row>
    <row r="48" spans="1:20" ht="15" customHeight="1">
      <c r="A48" s="59" t="s">
        <v>118</v>
      </c>
      <c r="B48" s="119">
        <v>-0.22328868288863818</v>
      </c>
      <c r="C48" s="119">
        <v>-0.21835508362479916</v>
      </c>
      <c r="D48" s="120">
        <v>-0.49335992638390169</v>
      </c>
      <c r="E48" s="138"/>
      <c r="F48" s="90"/>
      <c r="G48" s="119">
        <v>1.6608895079482319E-2</v>
      </c>
      <c r="H48" s="119">
        <v>0.1013149218929455</v>
      </c>
      <c r="I48" s="120">
        <v>-8.4706026813463176</v>
      </c>
      <c r="J48" s="138"/>
      <c r="L48" s="119">
        <v>-1.2459078980397314E-3</v>
      </c>
      <c r="M48" s="119">
        <v>5.3941865452901916E-2</v>
      </c>
      <c r="N48" s="120">
        <v>-5.5187773350941649</v>
      </c>
      <c r="O48" s="138"/>
      <c r="Q48" s="119">
        <v>4.5834887330926444E-2</v>
      </c>
      <c r="R48" s="119">
        <v>4.1991437534965245E-2</v>
      </c>
      <c r="S48" s="120">
        <v>0.38434497959611985</v>
      </c>
      <c r="T48" s="138"/>
    </row>
    <row r="49" spans="1:20" s="75" customFormat="1" ht="15" customHeight="1">
      <c r="A49" s="55" t="s">
        <v>111</v>
      </c>
      <c r="B49" s="121">
        <v>-3.2255941595408691E-2</v>
      </c>
      <c r="C49" s="121">
        <v>-5.3142081355216794E-2</v>
      </c>
      <c r="D49" s="122">
        <v>2.0886139759808104</v>
      </c>
      <c r="E49" s="15"/>
      <c r="F49" s="116"/>
      <c r="G49" s="121">
        <v>1.4273160692660498E-2</v>
      </c>
      <c r="H49" s="121">
        <v>4.7269852278265329E-2</v>
      </c>
      <c r="I49" s="122">
        <v>-3.2996691585604832</v>
      </c>
      <c r="J49" s="15"/>
      <c r="L49" s="121">
        <v>-3.1357221179515588E-3</v>
      </c>
      <c r="M49" s="121">
        <v>1.9841069606181753E-2</v>
      </c>
      <c r="N49" s="122">
        <v>-2.2976791724133312</v>
      </c>
      <c r="O49" s="15"/>
      <c r="Q49" s="121">
        <v>5.6720465140487418E-2</v>
      </c>
      <c r="R49" s="121">
        <v>1.3414904462567567E-3</v>
      </c>
      <c r="S49" s="122">
        <v>5.5378974694230667</v>
      </c>
      <c r="T49" s="15"/>
    </row>
    <row r="50" spans="1:20" ht="15" customHeight="1">
      <c r="A50" s="84"/>
      <c r="B50" s="22"/>
      <c r="C50" s="22"/>
      <c r="D50" s="129"/>
      <c r="E50" s="131"/>
      <c r="F50" s="90"/>
      <c r="G50" s="22"/>
      <c r="H50" s="22"/>
      <c r="I50" s="129"/>
      <c r="J50" s="131"/>
      <c r="L50" s="22"/>
      <c r="M50" s="22"/>
      <c r="N50" s="129"/>
      <c r="O50" s="131"/>
      <c r="Q50" s="22"/>
      <c r="R50" s="22"/>
      <c r="S50" s="129"/>
      <c r="T50" s="131"/>
    </row>
    <row r="51" spans="1:20" ht="15" customHeight="1">
      <c r="A51" s="82" t="s">
        <v>150</v>
      </c>
      <c r="B51" s="127"/>
      <c r="C51" s="127"/>
      <c r="D51" s="127"/>
      <c r="E51" s="128"/>
      <c r="F51" s="90"/>
      <c r="G51" s="127"/>
      <c r="H51" s="127"/>
      <c r="I51" s="127"/>
      <c r="J51" s="128"/>
      <c r="L51" s="127"/>
      <c r="M51" s="127"/>
      <c r="N51" s="127"/>
      <c r="O51" s="128"/>
      <c r="Q51" s="127"/>
      <c r="R51" s="127"/>
      <c r="S51" s="127"/>
      <c r="T51" s="128"/>
    </row>
    <row r="52" spans="1:20" ht="15" customHeight="1">
      <c r="A52" s="59" t="s">
        <v>116</v>
      </c>
      <c r="B52" s="113">
        <v>2317.828</v>
      </c>
      <c r="C52" s="113">
        <v>2105.5230466674998</v>
      </c>
      <c r="D52" s="113">
        <v>212.30495333250019</v>
      </c>
      <c r="E52" s="15">
        <v>0.10083240535814804</v>
      </c>
      <c r="F52" s="90"/>
      <c r="G52" s="113">
        <v>7905.4127616699998</v>
      </c>
      <c r="H52" s="113">
        <v>8073.3081616674999</v>
      </c>
      <c r="I52" s="113">
        <v>-167.89539999750014</v>
      </c>
      <c r="J52" s="15">
        <v>-2.0796357160584616E-2</v>
      </c>
      <c r="L52" s="113">
        <v>11026.450775005</v>
      </c>
      <c r="M52" s="113">
        <v>8393.7347466675001</v>
      </c>
      <c r="N52" s="113">
        <v>2632.7160283374997</v>
      </c>
      <c r="O52" s="15">
        <v>0.31365251676349992</v>
      </c>
      <c r="Q52" s="113">
        <v>24083.911</v>
      </c>
      <c r="R52" s="113">
        <v>14222.334690002499</v>
      </c>
      <c r="S52" s="113">
        <v>9861.5763099975011</v>
      </c>
      <c r="T52" s="15">
        <v>0.69338660107117533</v>
      </c>
    </row>
    <row r="53" spans="1:20" ht="15" customHeight="1">
      <c r="A53" s="59" t="s">
        <v>152</v>
      </c>
      <c r="B53" s="113">
        <v>-2538.0529999999999</v>
      </c>
      <c r="C53" s="113">
        <v>694.07492000000002</v>
      </c>
      <c r="D53" s="113">
        <v>-3232.1279199999999</v>
      </c>
      <c r="E53" s="15" t="s">
        <v>15</v>
      </c>
      <c r="F53" s="90"/>
      <c r="G53" s="113">
        <v>-3119.0627999999997</v>
      </c>
      <c r="H53" s="113">
        <v>1423.7222099999999</v>
      </c>
      <c r="I53" s="113">
        <v>-4542.7850099999996</v>
      </c>
      <c r="J53" s="15" t="s">
        <v>15</v>
      </c>
      <c r="L53" s="113">
        <v>-5438.15445</v>
      </c>
      <c r="M53" s="113">
        <v>-1052.8786</v>
      </c>
      <c r="N53" s="113">
        <v>-4385.27585</v>
      </c>
      <c r="O53" s="15" t="s">
        <v>15</v>
      </c>
      <c r="Q53" s="113">
        <v>-2274.6109999999999</v>
      </c>
      <c r="R53" s="113">
        <v>678.70474000000002</v>
      </c>
      <c r="S53" s="113">
        <v>-2953.31574</v>
      </c>
      <c r="T53" s="15" t="s">
        <v>15</v>
      </c>
    </row>
    <row r="54" spans="1:20" ht="15" customHeight="1">
      <c r="A54" s="59" t="s">
        <v>153</v>
      </c>
      <c r="B54" s="113">
        <v>-1131.8230000000001</v>
      </c>
      <c r="C54" s="113">
        <v>-1679.0014900000001</v>
      </c>
      <c r="D54" s="113">
        <v>547.17849000000001</v>
      </c>
      <c r="E54" s="15">
        <v>0.32589517833006804</v>
      </c>
      <c r="F54" s="90"/>
      <c r="G54" s="113">
        <v>0</v>
      </c>
      <c r="H54" s="113">
        <v>0</v>
      </c>
      <c r="I54" s="113">
        <v>0</v>
      </c>
      <c r="J54" s="15" t="s">
        <v>88</v>
      </c>
      <c r="L54" s="113">
        <v>0</v>
      </c>
      <c r="M54" s="113">
        <v>0</v>
      </c>
      <c r="N54" s="113">
        <v>0</v>
      </c>
      <c r="O54" s="15" t="s">
        <v>88</v>
      </c>
      <c r="Q54" s="113"/>
      <c r="R54" s="113"/>
      <c r="S54" s="113"/>
      <c r="T54" s="15"/>
    </row>
    <row r="55" spans="1:20" ht="15" customHeight="1">
      <c r="A55" s="59" t="s">
        <v>154</v>
      </c>
      <c r="B55" s="113">
        <v>-543.02200000000005</v>
      </c>
      <c r="C55" s="113">
        <v>-514.57618000000002</v>
      </c>
      <c r="D55" s="113">
        <v>-28.445820000000026</v>
      </c>
      <c r="E55" s="15">
        <v>-5.5280094776248727E-2</v>
      </c>
      <c r="F55" s="90"/>
      <c r="G55" s="113">
        <v>104.85961</v>
      </c>
      <c r="H55" s="113">
        <v>805.56978000000004</v>
      </c>
      <c r="I55" s="113">
        <v>-700.71017000000006</v>
      </c>
      <c r="J55" s="15">
        <v>-0.86983174815718634</v>
      </c>
      <c r="L55" s="113">
        <v>-11.110389999999999</v>
      </c>
      <c r="M55" s="113">
        <v>602.03458000000001</v>
      </c>
      <c r="N55" s="113">
        <v>-613.14497000000006</v>
      </c>
      <c r="O55" s="15" t="s">
        <v>15</v>
      </c>
      <c r="Q55" s="113">
        <v>583.74099999999999</v>
      </c>
      <c r="R55" s="113">
        <v>1007.4161</v>
      </c>
      <c r="S55" s="113">
        <v>-423.67510000000004</v>
      </c>
      <c r="T55" s="15">
        <v>-0.42055621306826446</v>
      </c>
    </row>
    <row r="56" spans="1:20" ht="15" customHeight="1">
      <c r="A56" s="55" t="s">
        <v>151</v>
      </c>
      <c r="B56" s="114">
        <v>-1895.07</v>
      </c>
      <c r="C56" s="114">
        <v>606.02029666750002</v>
      </c>
      <c r="D56" s="114">
        <v>-2501.0902966674998</v>
      </c>
      <c r="E56" s="115" t="s">
        <v>15</v>
      </c>
      <c r="F56" s="90"/>
      <c r="G56" s="114">
        <v>4891.2095716700005</v>
      </c>
      <c r="H56" s="114">
        <v>10302.600151667501</v>
      </c>
      <c r="I56" s="114">
        <v>-5411.3905799975</v>
      </c>
      <c r="J56" s="115">
        <v>-0.52524513232920655</v>
      </c>
      <c r="L56" s="114">
        <v>5577.1859350049999</v>
      </c>
      <c r="M56" s="114">
        <v>7942.8907266675014</v>
      </c>
      <c r="N56" s="114">
        <v>-2365.7047916625015</v>
      </c>
      <c r="O56" s="115">
        <v>-0.29783927200708832</v>
      </c>
      <c r="Q56" s="114">
        <v>22393.041000000001</v>
      </c>
      <c r="R56" s="114">
        <v>15908.455530002499</v>
      </c>
      <c r="S56" s="114">
        <v>6484.5854699975025</v>
      </c>
      <c r="T56" s="115">
        <v>0.40761879478293289</v>
      </c>
    </row>
    <row r="57" spans="1:20" ht="15" customHeight="1">
      <c r="A57" s="84"/>
      <c r="B57" s="22"/>
      <c r="C57" s="22"/>
      <c r="D57" s="129"/>
      <c r="E57" s="131"/>
      <c r="F57" s="90"/>
      <c r="G57" s="22"/>
      <c r="H57" s="22"/>
      <c r="I57" s="129"/>
      <c r="J57" s="131"/>
      <c r="L57" s="22"/>
      <c r="M57" s="22"/>
      <c r="N57" s="129"/>
      <c r="O57" s="131"/>
      <c r="Q57" s="22"/>
      <c r="R57" s="22"/>
      <c r="S57" s="129"/>
      <c r="T57" s="131"/>
    </row>
    <row r="58" spans="1:20" s="75" customFormat="1" ht="15" customHeight="1">
      <c r="A58" s="82" t="s">
        <v>16</v>
      </c>
      <c r="B58" s="90"/>
      <c r="C58" s="90"/>
      <c r="D58" s="136"/>
      <c r="E58" s="137"/>
      <c r="F58" s="90"/>
      <c r="G58" s="90"/>
      <c r="H58" s="90"/>
      <c r="I58" s="136"/>
      <c r="J58" s="137"/>
      <c r="L58" s="90"/>
      <c r="M58" s="90"/>
      <c r="N58" s="136"/>
      <c r="O58" s="137"/>
      <c r="Q58" s="90"/>
      <c r="R58" s="90"/>
      <c r="S58" s="136"/>
      <c r="T58" s="137"/>
    </row>
    <row r="59" spans="1:20" ht="15" customHeight="1">
      <c r="A59" s="59" t="s">
        <v>116</v>
      </c>
      <c r="B59" s="113">
        <v>-184.47300000000001</v>
      </c>
      <c r="C59" s="113">
        <v>115.18416666750001</v>
      </c>
      <c r="D59" s="113">
        <v>-299.65716666750001</v>
      </c>
      <c r="E59" s="15" t="s">
        <v>15</v>
      </c>
      <c r="F59" s="90"/>
      <c r="G59" s="113">
        <v>10599.998796669999</v>
      </c>
      <c r="H59" s="113">
        <v>3641.0108816674997</v>
      </c>
      <c r="I59" s="113">
        <v>6958.987915002499</v>
      </c>
      <c r="J59" s="15" t="s">
        <v>15</v>
      </c>
      <c r="L59" s="113">
        <v>11455.620575005001</v>
      </c>
      <c r="M59" s="113">
        <v>1401.2610616675001</v>
      </c>
      <c r="N59" s="113">
        <v>10054.359513337502</v>
      </c>
      <c r="O59" s="15" t="s">
        <v>15</v>
      </c>
      <c r="Q59" s="113">
        <v>23935.253000000001</v>
      </c>
      <c r="R59" s="113">
        <v>-8793.6223449974987</v>
      </c>
      <c r="S59" s="113">
        <v>32728.875344997497</v>
      </c>
      <c r="T59" s="15" t="s">
        <v>15</v>
      </c>
    </row>
    <row r="60" spans="1:20" ht="15" customHeight="1">
      <c r="A60" s="59" t="s">
        <v>117</v>
      </c>
      <c r="B60" s="113">
        <v>-4070.4160000000002</v>
      </c>
      <c r="C60" s="113">
        <v>-3713.2599799999998</v>
      </c>
      <c r="D60" s="113">
        <v>-357.15602000000035</v>
      </c>
      <c r="E60" s="15">
        <v>-9.6183952086220575E-2</v>
      </c>
      <c r="F60" s="90"/>
      <c r="G60" s="113">
        <v>-7980.7696799999994</v>
      </c>
      <c r="H60" s="113">
        <v>-5046.8764000000001</v>
      </c>
      <c r="I60" s="113">
        <v>-2933.8932799999993</v>
      </c>
      <c r="J60" s="15">
        <v>-0.58132853818254782</v>
      </c>
      <c r="L60" s="113">
        <v>-14921.43802</v>
      </c>
      <c r="M60" s="113">
        <v>-9456.2029600000005</v>
      </c>
      <c r="N60" s="113">
        <v>-5465.2350599999991</v>
      </c>
      <c r="O60" s="15">
        <v>-0.57795238565818585</v>
      </c>
      <c r="Q60" s="113">
        <v>-18627.334999999999</v>
      </c>
      <c r="R60" s="113">
        <v>-25403.565850000003</v>
      </c>
      <c r="S60" s="113">
        <v>6776.2308500000036</v>
      </c>
      <c r="T60" s="15">
        <v>0.26674329462294771</v>
      </c>
    </row>
    <row r="61" spans="1:20" ht="15" customHeight="1">
      <c r="A61" s="59" t="s">
        <v>134</v>
      </c>
      <c r="B61" s="113">
        <v>-1146.164</v>
      </c>
      <c r="C61" s="113">
        <v>-1788.4977099999999</v>
      </c>
      <c r="D61" s="113">
        <v>642.33370999999988</v>
      </c>
      <c r="E61" s="15">
        <v>0.35914706874296187</v>
      </c>
      <c r="F61" s="90"/>
      <c r="G61" s="113">
        <v>4.0000000000000003E-5</v>
      </c>
      <c r="H61" s="113">
        <v>0</v>
      </c>
      <c r="I61" s="113">
        <v>4.0000000000000003E-5</v>
      </c>
      <c r="J61" s="15" t="s">
        <v>88</v>
      </c>
      <c r="L61" s="113">
        <v>4.0000000000000003E-5</v>
      </c>
      <c r="M61" s="113">
        <v>0</v>
      </c>
      <c r="N61" s="113">
        <v>4.0000000000000003E-5</v>
      </c>
      <c r="O61" s="15" t="s">
        <v>88</v>
      </c>
      <c r="Q61" s="113"/>
      <c r="R61" s="113"/>
      <c r="S61" s="113"/>
      <c r="T61" s="15"/>
    </row>
    <row r="62" spans="1:20" ht="15" customHeight="1">
      <c r="A62" s="59" t="s">
        <v>118</v>
      </c>
      <c r="B62" s="113">
        <v>-610.41600000000005</v>
      </c>
      <c r="C62" s="113">
        <v>-618.28720999999996</v>
      </c>
      <c r="D62" s="113">
        <v>7.8712099999999054</v>
      </c>
      <c r="E62" s="15">
        <v>1.2730669295261511E-2</v>
      </c>
      <c r="F62" s="90"/>
      <c r="G62" s="113">
        <v>-16.677970000000002</v>
      </c>
      <c r="H62" s="113">
        <v>625.13513999999998</v>
      </c>
      <c r="I62" s="113">
        <v>-641.81310999999994</v>
      </c>
      <c r="J62" s="15" t="s">
        <v>15</v>
      </c>
      <c r="L62" s="113">
        <v>-182.19084000000001</v>
      </c>
      <c r="M62" s="113">
        <v>358.04255000000001</v>
      </c>
      <c r="N62" s="113">
        <v>-540.23338999999999</v>
      </c>
      <c r="O62" s="15" t="s">
        <v>15</v>
      </c>
      <c r="Q62" s="113">
        <v>357.41399999999999</v>
      </c>
      <c r="R62" s="113">
        <v>329.90228000000002</v>
      </c>
      <c r="S62" s="113">
        <v>27.511719999999968</v>
      </c>
      <c r="T62" s="15">
        <v>8.3393543081908883E-2</v>
      </c>
    </row>
    <row r="63" spans="1:20" s="75" customFormat="1" ht="15" customHeight="1">
      <c r="A63" s="55" t="s">
        <v>112</v>
      </c>
      <c r="B63" s="114">
        <v>-6011.4690000000001</v>
      </c>
      <c r="C63" s="114">
        <v>-6004.8607333324999</v>
      </c>
      <c r="D63" s="114">
        <v>-6.6082666675001747</v>
      </c>
      <c r="E63" s="115">
        <v>-1.1004862495508376E-3</v>
      </c>
      <c r="F63" s="116"/>
      <c r="G63" s="114">
        <v>2602.5511866700003</v>
      </c>
      <c r="H63" s="114">
        <v>-780.73037833250044</v>
      </c>
      <c r="I63" s="114">
        <v>3383.2815650025009</v>
      </c>
      <c r="J63" s="115" t="s">
        <v>15</v>
      </c>
      <c r="L63" s="114">
        <v>-3648.008244995</v>
      </c>
      <c r="M63" s="114">
        <v>-7696.8993483325012</v>
      </c>
      <c r="N63" s="114">
        <v>4048.8911033375011</v>
      </c>
      <c r="O63" s="115">
        <v>0.52604184101935481</v>
      </c>
      <c r="Q63" s="114">
        <v>5665.3320000000003</v>
      </c>
      <c r="R63" s="114">
        <v>-33867.285914997505</v>
      </c>
      <c r="S63" s="114">
        <v>39532.617914997507</v>
      </c>
      <c r="T63" s="115" t="s">
        <v>15</v>
      </c>
    </row>
    <row r="64" spans="1:20" ht="15" customHeight="1">
      <c r="A64" s="84"/>
      <c r="B64" s="22"/>
      <c r="C64" s="22"/>
      <c r="D64" s="129"/>
      <c r="E64" s="131"/>
      <c r="F64" s="90"/>
      <c r="G64" s="22"/>
      <c r="H64" s="22"/>
      <c r="I64" s="129"/>
      <c r="J64" s="131"/>
      <c r="L64" s="22"/>
      <c r="M64" s="22"/>
      <c r="N64" s="129"/>
      <c r="O64" s="131"/>
      <c r="Q64" s="22"/>
      <c r="R64" s="22"/>
      <c r="S64" s="129"/>
      <c r="T64" s="131"/>
    </row>
    <row r="65" spans="1:20" s="75" customFormat="1" ht="15" customHeight="1">
      <c r="A65" s="82" t="s">
        <v>113</v>
      </c>
      <c r="B65" s="90"/>
      <c r="C65" s="90"/>
      <c r="D65" s="136"/>
      <c r="E65" s="137"/>
      <c r="F65" s="90"/>
      <c r="G65" s="90"/>
      <c r="H65" s="90"/>
      <c r="I65" s="136"/>
      <c r="J65" s="137"/>
      <c r="L65" s="90"/>
      <c r="M65" s="90"/>
      <c r="N65" s="136"/>
      <c r="O65" s="137"/>
      <c r="Q65" s="90"/>
      <c r="R65" s="90"/>
      <c r="S65" s="136"/>
      <c r="T65" s="137"/>
    </row>
    <row r="66" spans="1:20" ht="15" customHeight="1">
      <c r="A66" s="59" t="s">
        <v>116</v>
      </c>
      <c r="B66" s="119">
        <v>-4.4343010819114853E-3</v>
      </c>
      <c r="C66" s="119">
        <v>2.6150935323836074E-3</v>
      </c>
      <c r="D66" s="120">
        <v>-0.70493946142950925</v>
      </c>
      <c r="E66" s="138"/>
      <c r="F66" s="90"/>
      <c r="G66" s="119">
        <v>0.11942923926628184</v>
      </c>
      <c r="H66" s="119">
        <v>3.9229782080131427E-2</v>
      </c>
      <c r="I66" s="120">
        <v>8.0199457186150411</v>
      </c>
      <c r="J66" s="138"/>
      <c r="L66" s="119">
        <v>8.4049578715591183E-2</v>
      </c>
      <c r="M66" s="119">
        <v>9.9937595447513253E-3</v>
      </c>
      <c r="N66" s="120">
        <v>7.4055819170839863</v>
      </c>
      <c r="O66" s="138"/>
      <c r="Q66" s="119">
        <v>0.12549915075174062</v>
      </c>
      <c r="R66" s="119">
        <v>-4.6052704634334016E-2</v>
      </c>
      <c r="S66" s="120">
        <v>17.155185538607466</v>
      </c>
      <c r="T66" s="138"/>
    </row>
    <row r="67" spans="1:20" ht="15" customHeight="1">
      <c r="A67" s="59" t="s">
        <v>117</v>
      </c>
      <c r="B67" s="119">
        <v>-0.23112021718764753</v>
      </c>
      <c r="C67" s="119">
        <v>-0.198448211996062</v>
      </c>
      <c r="D67" s="120">
        <v>-3.2672005191585529</v>
      </c>
      <c r="E67" s="138"/>
      <c r="F67" s="90"/>
      <c r="G67" s="119">
        <v>-0.21526351054305276</v>
      </c>
      <c r="H67" s="119">
        <v>-0.13240115596296309</v>
      </c>
      <c r="I67" s="120">
        <v>-8.2862354580089672</v>
      </c>
      <c r="J67" s="138"/>
      <c r="L67" s="119">
        <v>-0.27124942220056464</v>
      </c>
      <c r="M67" s="119">
        <v>-0.17463607678632759</v>
      </c>
      <c r="N67" s="120">
        <v>-9.661334541423706</v>
      </c>
      <c r="O67" s="138"/>
      <c r="Q67" s="119">
        <v>-0.23401042036809563</v>
      </c>
      <c r="R67" s="119">
        <v>-0.33025328891528533</v>
      </c>
      <c r="S67" s="120">
        <v>9.6242868547189691</v>
      </c>
      <c r="T67" s="138"/>
    </row>
    <row r="68" spans="1:20" ht="15" customHeight="1">
      <c r="A68" s="59" t="s">
        <v>134</v>
      </c>
      <c r="B68" s="119">
        <v>-2.1057423792586496</v>
      </c>
      <c r="C68" s="15">
        <v>-3.724184269333684</v>
      </c>
      <c r="D68" s="15">
        <v>161.84418900750345</v>
      </c>
      <c r="E68" s="138"/>
      <c r="F68" s="90"/>
      <c r="G68" s="119"/>
      <c r="H68" s="119"/>
      <c r="I68" s="15"/>
      <c r="J68" s="138"/>
      <c r="L68" s="119"/>
      <c r="M68" s="119"/>
      <c r="N68" s="15"/>
      <c r="O68" s="138"/>
      <c r="Q68" s="119"/>
      <c r="R68" s="119"/>
      <c r="S68" s="15"/>
      <c r="T68" s="138"/>
    </row>
    <row r="69" spans="1:20" ht="15" customHeight="1">
      <c r="A69" s="59" t="s">
        <v>118</v>
      </c>
      <c r="B69" s="119">
        <v>-0.25100085199890787</v>
      </c>
      <c r="C69" s="119">
        <v>-0.24317926841698839</v>
      </c>
      <c r="D69" s="120">
        <v>-0.78215835819194779</v>
      </c>
      <c r="E69" s="138"/>
      <c r="F69" s="90"/>
      <c r="G69" s="119">
        <v>-2.6416452225183676E-3</v>
      </c>
      <c r="H69" s="119">
        <v>8.4331227453229129E-2</v>
      </c>
      <c r="I69" s="120">
        <v>-8.6972872675747492</v>
      </c>
      <c r="J69" s="138"/>
      <c r="L69" s="119">
        <v>-2.0431229827498672E-2</v>
      </c>
      <c r="M69" s="119">
        <v>3.5275922777586441E-2</v>
      </c>
      <c r="N69" s="120">
        <v>-5.5707152605085115</v>
      </c>
      <c r="O69" s="138"/>
      <c r="Q69" s="119">
        <v>2.824770480581807E-2</v>
      </c>
      <c r="R69" s="119">
        <v>2.3935901431074848E-2</v>
      </c>
      <c r="S69" s="120">
        <v>0.43118033747432222</v>
      </c>
      <c r="T69" s="138"/>
    </row>
    <row r="70" spans="1:20" s="75" customFormat="1" ht="15" customHeight="1">
      <c r="A70" s="55" t="s">
        <v>114</v>
      </c>
      <c r="B70" s="121">
        <v>-0.10048718188827012</v>
      </c>
      <c r="C70" s="121">
        <v>-9.4933773780934413E-2</v>
      </c>
      <c r="D70" s="122">
        <v>-0.55534081073357056</v>
      </c>
      <c r="E70" s="15"/>
      <c r="F70" s="116"/>
      <c r="G70" s="121">
        <v>2.042134785461407E-2</v>
      </c>
      <c r="H70" s="121">
        <v>-5.8873540629902103E-3</v>
      </c>
      <c r="I70" s="122">
        <v>2.6308701917604282</v>
      </c>
      <c r="J70" s="15"/>
      <c r="L70" s="121">
        <v>-1.8871430424602768E-2</v>
      </c>
      <c r="M70" s="121">
        <v>-3.9215479476123596E-2</v>
      </c>
      <c r="N70" s="122">
        <v>2.0344049051520829</v>
      </c>
      <c r="O70" s="15"/>
      <c r="Q70" s="121">
        <v>2.0696910010399836E-2</v>
      </c>
      <c r="R70" s="121">
        <v>-0.12516587163169576</v>
      </c>
      <c r="S70" s="122">
        <v>14.58627816420956</v>
      </c>
      <c r="T70" s="15"/>
    </row>
    <row r="71" spans="1:20" ht="15" customHeight="1">
      <c r="A71" s="83"/>
      <c r="B71" s="22"/>
      <c r="C71" s="22"/>
      <c r="D71" s="129"/>
      <c r="E71" s="131"/>
      <c r="F71" s="90"/>
      <c r="G71" s="22"/>
      <c r="H71" s="22"/>
      <c r="I71" s="129"/>
      <c r="J71" s="131"/>
      <c r="L71" s="22"/>
      <c r="M71" s="22"/>
      <c r="N71" s="129"/>
      <c r="O71" s="131"/>
      <c r="Q71" s="22"/>
      <c r="R71" s="22"/>
      <c r="S71" s="129"/>
      <c r="T71" s="131"/>
    </row>
    <row r="72" spans="1:20" ht="15" customHeight="1">
      <c r="B72" s="90"/>
      <c r="C72" s="90"/>
      <c r="D72" s="90"/>
      <c r="E72" s="90"/>
      <c r="F72" s="90"/>
      <c r="G72" s="90"/>
      <c r="H72" s="90"/>
      <c r="I72" s="90"/>
      <c r="J72" s="90"/>
      <c r="L72" s="90"/>
      <c r="M72" s="90"/>
      <c r="N72" s="90"/>
      <c r="O72" s="90"/>
      <c r="Q72" s="90"/>
      <c r="R72" s="90"/>
      <c r="S72" s="90"/>
      <c r="T72" s="90"/>
    </row>
    <row r="73" spans="1:20" ht="15" customHeight="1">
      <c r="B73" s="90"/>
      <c r="C73" s="90"/>
      <c r="D73" s="90"/>
      <c r="E73" s="90"/>
      <c r="F73" s="90"/>
      <c r="G73" s="90"/>
      <c r="H73" s="90"/>
      <c r="I73" s="90"/>
      <c r="J73" s="90"/>
      <c r="L73" s="90"/>
      <c r="M73" s="90"/>
      <c r="N73" s="90"/>
      <c r="O73" s="90"/>
      <c r="Q73" s="90"/>
      <c r="R73" s="90"/>
      <c r="S73" s="90"/>
      <c r="T73" s="90"/>
    </row>
    <row r="74" spans="1:20" ht="15" customHeight="1">
      <c r="B74" s="90"/>
      <c r="C74" s="90"/>
      <c r="D74" s="90"/>
      <c r="E74" s="90"/>
      <c r="F74" s="90"/>
      <c r="G74" s="90"/>
      <c r="H74" s="90"/>
      <c r="I74" s="90"/>
      <c r="J74" s="90"/>
      <c r="L74" s="90"/>
      <c r="M74" s="90"/>
      <c r="N74" s="90"/>
      <c r="O74" s="90"/>
      <c r="Q74" s="90"/>
      <c r="R74" s="90"/>
      <c r="S74" s="90"/>
      <c r="T74" s="90"/>
    </row>
    <row r="75" spans="1:20" ht="15" customHeight="1">
      <c r="B75" s="90"/>
      <c r="C75" s="90"/>
      <c r="D75" s="90"/>
      <c r="E75" s="90"/>
      <c r="F75" s="90"/>
      <c r="G75" s="90"/>
      <c r="H75" s="90"/>
      <c r="I75" s="90"/>
      <c r="J75" s="90"/>
      <c r="L75" s="90"/>
      <c r="M75" s="90"/>
      <c r="N75" s="90"/>
      <c r="O75" s="90"/>
      <c r="Q75" s="90"/>
      <c r="R75" s="90"/>
      <c r="S75" s="90"/>
      <c r="T75" s="90"/>
    </row>
    <row r="76" spans="1:20" ht="15" customHeight="1">
      <c r="B76" s="90"/>
      <c r="C76" s="90"/>
      <c r="D76" s="90"/>
      <c r="E76" s="90"/>
      <c r="F76" s="90"/>
      <c r="G76" s="90"/>
      <c r="H76" s="90"/>
      <c r="I76" s="90"/>
      <c r="J76" s="90"/>
      <c r="L76" s="90"/>
      <c r="M76" s="90"/>
      <c r="N76" s="90"/>
      <c r="O76" s="90"/>
      <c r="Q76" s="90"/>
      <c r="R76" s="90"/>
      <c r="S76" s="90"/>
      <c r="T76" s="90"/>
    </row>
    <row r="77" spans="1:20" ht="15" customHeight="1">
      <c r="B77" s="90"/>
      <c r="C77" s="90"/>
      <c r="D77" s="90"/>
      <c r="E77" s="90"/>
      <c r="F77" s="90"/>
      <c r="G77" s="90"/>
      <c r="H77" s="90"/>
      <c r="I77" s="90"/>
      <c r="J77" s="90"/>
      <c r="L77" s="90"/>
      <c r="M77" s="90"/>
      <c r="N77" s="90"/>
      <c r="O77" s="90"/>
      <c r="Q77" s="90"/>
      <c r="R77" s="90"/>
      <c r="S77" s="90"/>
      <c r="T77" s="90"/>
    </row>
    <row r="78" spans="1:20" ht="15" customHeight="1">
      <c r="B78" s="90"/>
      <c r="C78" s="90"/>
      <c r="D78" s="90"/>
      <c r="E78" s="90"/>
      <c r="F78" s="90"/>
      <c r="G78" s="90"/>
      <c r="H78" s="90"/>
      <c r="I78" s="90"/>
      <c r="J78" s="90"/>
      <c r="L78" s="90"/>
      <c r="M78" s="90"/>
      <c r="N78" s="90"/>
      <c r="O78" s="90"/>
      <c r="Q78" s="90"/>
      <c r="R78" s="90"/>
      <c r="S78" s="90"/>
      <c r="T78" s="90"/>
    </row>
    <row r="79" spans="1:20" ht="15" customHeight="1">
      <c r="B79" s="90"/>
      <c r="C79" s="90"/>
      <c r="D79" s="90"/>
      <c r="E79" s="90"/>
      <c r="F79" s="90"/>
      <c r="G79" s="90"/>
      <c r="H79" s="90"/>
      <c r="I79" s="90"/>
      <c r="J79" s="90"/>
      <c r="L79" s="90"/>
      <c r="M79" s="90"/>
      <c r="N79" s="90"/>
      <c r="O79" s="90"/>
      <c r="Q79" s="90"/>
      <c r="R79" s="90"/>
      <c r="S79" s="90"/>
      <c r="T79" s="90"/>
    </row>
    <row r="80" spans="1:20" ht="15" customHeight="1">
      <c r="B80" s="90"/>
      <c r="C80" s="90"/>
      <c r="D80" s="90"/>
      <c r="E80" s="90"/>
      <c r="F80" s="90"/>
      <c r="G80" s="90"/>
      <c r="H80" s="90"/>
      <c r="I80" s="90"/>
      <c r="J80" s="90"/>
      <c r="L80" s="90"/>
      <c r="M80" s="90"/>
      <c r="N80" s="90"/>
      <c r="O80" s="90"/>
      <c r="Q80" s="90"/>
      <c r="R80" s="90"/>
      <c r="S80" s="90"/>
      <c r="T80" s="90"/>
    </row>
    <row r="81" spans="2:20" ht="15" customHeight="1">
      <c r="B81" s="90"/>
      <c r="C81" s="90"/>
      <c r="D81" s="90"/>
      <c r="E81" s="90"/>
      <c r="F81" s="90"/>
      <c r="G81" s="90"/>
      <c r="H81" s="90"/>
      <c r="I81" s="90"/>
      <c r="J81" s="90"/>
      <c r="L81" s="90"/>
      <c r="M81" s="90"/>
      <c r="N81" s="90"/>
      <c r="O81" s="90"/>
      <c r="Q81" s="90"/>
      <c r="R81" s="90"/>
      <c r="S81" s="90"/>
      <c r="T81" s="90"/>
    </row>
    <row r="82" spans="2:20" ht="15" customHeight="1">
      <c r="B82" s="90"/>
      <c r="C82" s="90"/>
      <c r="D82" s="90"/>
      <c r="E82" s="90"/>
      <c r="F82" s="90"/>
      <c r="G82" s="90"/>
      <c r="H82" s="90"/>
      <c r="I82" s="90"/>
      <c r="J82" s="90"/>
      <c r="L82" s="90"/>
      <c r="M82" s="90"/>
      <c r="N82" s="90"/>
      <c r="O82" s="90"/>
      <c r="Q82" s="90"/>
      <c r="R82" s="90"/>
      <c r="S82" s="90"/>
      <c r="T82" s="90"/>
    </row>
    <row r="83" spans="2:20" ht="15" customHeight="1">
      <c r="B83" s="90"/>
      <c r="C83" s="90"/>
      <c r="D83" s="90"/>
      <c r="E83" s="90"/>
      <c r="F83" s="90"/>
      <c r="G83" s="90"/>
      <c r="H83" s="90"/>
      <c r="I83" s="90"/>
      <c r="J83" s="90"/>
      <c r="L83" s="90"/>
      <c r="M83" s="90"/>
      <c r="N83" s="90"/>
      <c r="O83" s="90"/>
      <c r="Q83" s="90"/>
      <c r="R83" s="90"/>
      <c r="S83" s="90"/>
      <c r="T83" s="90"/>
    </row>
    <row r="84" spans="2:20" ht="15" customHeight="1">
      <c r="B84" s="90"/>
      <c r="C84" s="90"/>
      <c r="D84" s="90"/>
      <c r="E84" s="90"/>
      <c r="F84" s="90"/>
      <c r="G84" s="90"/>
      <c r="H84" s="90"/>
      <c r="I84" s="90"/>
      <c r="J84" s="90"/>
      <c r="L84" s="90"/>
      <c r="M84" s="90"/>
      <c r="N84" s="90"/>
      <c r="O84" s="90"/>
      <c r="Q84" s="90"/>
      <c r="R84" s="90"/>
      <c r="S84" s="90"/>
      <c r="T84" s="90"/>
    </row>
    <row r="85" spans="2:20" ht="15" customHeight="1">
      <c r="B85" s="90"/>
      <c r="C85" s="90"/>
      <c r="D85" s="90"/>
      <c r="E85" s="90"/>
      <c r="F85" s="90"/>
      <c r="G85" s="90"/>
      <c r="H85" s="90"/>
      <c r="I85" s="90"/>
      <c r="J85" s="90"/>
      <c r="L85" s="90"/>
      <c r="M85" s="90"/>
      <c r="N85" s="90"/>
      <c r="O85" s="90"/>
      <c r="Q85" s="90"/>
      <c r="R85" s="90"/>
      <c r="S85" s="90"/>
      <c r="T85" s="90"/>
    </row>
    <row r="86" spans="2:20" ht="15" customHeight="1">
      <c r="B86" s="90"/>
      <c r="C86" s="90"/>
      <c r="D86" s="90"/>
      <c r="E86" s="90"/>
      <c r="F86" s="90"/>
      <c r="G86" s="90"/>
      <c r="H86" s="90"/>
      <c r="I86" s="90"/>
      <c r="J86" s="90"/>
      <c r="L86" s="90"/>
      <c r="M86" s="90"/>
      <c r="N86" s="90"/>
      <c r="O86" s="90"/>
      <c r="Q86" s="90"/>
      <c r="R86" s="90"/>
      <c r="S86" s="90"/>
      <c r="T86" s="90"/>
    </row>
    <row r="87" spans="2:20" ht="15" customHeight="1">
      <c r="B87" s="90"/>
      <c r="C87" s="90"/>
      <c r="D87" s="90"/>
      <c r="E87" s="90"/>
      <c r="F87" s="90"/>
      <c r="G87" s="90"/>
      <c r="H87" s="90"/>
      <c r="I87" s="90"/>
      <c r="J87" s="90"/>
      <c r="L87" s="90"/>
      <c r="M87" s="90"/>
      <c r="N87" s="90"/>
      <c r="O87" s="90"/>
      <c r="Q87" s="90"/>
      <c r="R87" s="90"/>
      <c r="S87" s="90"/>
      <c r="T87" s="90"/>
    </row>
    <row r="88" spans="2:20" ht="15" customHeight="1">
      <c r="B88" s="90"/>
      <c r="C88" s="90"/>
      <c r="D88" s="90"/>
      <c r="E88" s="90"/>
      <c r="F88" s="90"/>
      <c r="G88" s="90"/>
      <c r="H88" s="90"/>
      <c r="I88" s="90"/>
      <c r="J88" s="90"/>
      <c r="L88" s="90"/>
      <c r="M88" s="90"/>
      <c r="N88" s="90"/>
      <c r="O88" s="90"/>
      <c r="Q88" s="90"/>
      <c r="R88" s="90"/>
      <c r="S88" s="90"/>
      <c r="T88" s="90"/>
    </row>
    <row r="89" spans="2:20" ht="15" customHeight="1">
      <c r="B89" s="90"/>
      <c r="C89" s="90"/>
      <c r="D89" s="90"/>
      <c r="E89" s="90"/>
      <c r="F89" s="90"/>
      <c r="G89" s="90"/>
      <c r="H89" s="90"/>
      <c r="I89" s="90"/>
      <c r="J89" s="90"/>
      <c r="L89" s="90"/>
      <c r="M89" s="90"/>
      <c r="N89" s="90"/>
      <c r="O89" s="90"/>
      <c r="Q89" s="90"/>
      <c r="R89" s="90"/>
      <c r="S89" s="90"/>
      <c r="T89" s="90"/>
    </row>
    <row r="90" spans="2:20" ht="15" customHeight="1">
      <c r="B90" s="90"/>
      <c r="C90" s="90"/>
      <c r="D90" s="90"/>
      <c r="E90" s="90"/>
      <c r="F90" s="90"/>
      <c r="G90" s="90"/>
      <c r="H90" s="90"/>
      <c r="I90" s="90"/>
      <c r="J90" s="90"/>
      <c r="L90" s="90"/>
      <c r="M90" s="90"/>
      <c r="N90" s="90"/>
      <c r="O90" s="90"/>
      <c r="Q90" s="90"/>
      <c r="R90" s="90"/>
      <c r="S90" s="90"/>
      <c r="T90" s="90"/>
    </row>
    <row r="91" spans="2:20" ht="15" customHeight="1">
      <c r="B91" s="90"/>
      <c r="C91" s="90"/>
      <c r="D91" s="90"/>
      <c r="E91" s="90"/>
      <c r="F91" s="90"/>
      <c r="G91" s="90"/>
      <c r="H91" s="90"/>
      <c r="I91" s="90"/>
      <c r="J91" s="90"/>
      <c r="L91" s="90"/>
      <c r="M91" s="90"/>
      <c r="N91" s="90"/>
      <c r="O91" s="90"/>
      <c r="Q91" s="90"/>
      <c r="R91" s="90"/>
      <c r="S91" s="90"/>
      <c r="T91" s="90"/>
    </row>
    <row r="92" spans="2:20" ht="15" customHeight="1">
      <c r="B92" s="90"/>
      <c r="C92" s="90"/>
      <c r="D92" s="90"/>
      <c r="E92" s="90"/>
      <c r="F92" s="90"/>
      <c r="G92" s="90"/>
      <c r="H92" s="90"/>
      <c r="I92" s="90"/>
      <c r="J92" s="90"/>
      <c r="L92" s="90"/>
      <c r="M92" s="90"/>
      <c r="N92" s="90"/>
      <c r="O92" s="90"/>
      <c r="Q92" s="90"/>
      <c r="R92" s="90"/>
      <c r="S92" s="90"/>
      <c r="T92" s="90"/>
    </row>
    <row r="93" spans="2:20" ht="15" customHeight="1">
      <c r="B93" s="90"/>
      <c r="C93" s="90"/>
      <c r="D93" s="90"/>
      <c r="E93" s="90"/>
      <c r="F93" s="90"/>
      <c r="G93" s="90"/>
      <c r="H93" s="90"/>
      <c r="I93" s="90"/>
      <c r="J93" s="90"/>
      <c r="L93" s="90"/>
      <c r="M93" s="90"/>
      <c r="N93" s="90"/>
      <c r="O93" s="90"/>
      <c r="Q93" s="90"/>
      <c r="R93" s="90"/>
      <c r="S93" s="90"/>
      <c r="T93" s="90"/>
    </row>
    <row r="94" spans="2:20" ht="15" customHeight="1">
      <c r="B94" s="90"/>
      <c r="C94" s="90"/>
      <c r="D94" s="90"/>
      <c r="E94" s="90"/>
      <c r="F94" s="90"/>
      <c r="G94" s="90"/>
      <c r="H94" s="90"/>
      <c r="I94" s="90"/>
      <c r="J94" s="90"/>
      <c r="L94" s="90"/>
      <c r="M94" s="90"/>
      <c r="N94" s="90"/>
      <c r="O94" s="90"/>
      <c r="Q94" s="90"/>
      <c r="R94" s="90"/>
      <c r="S94" s="90"/>
      <c r="T94" s="90"/>
    </row>
  </sheetData>
  <mergeCells count="1">
    <mergeCell ref="A1:F1"/>
  </mergeCells>
  <pageMargins left="0.78740157480314965" right="0.78740157480314965" top="0.78740157480314965" bottom="0.78740157480314965" header="0.39370078740157483" footer="0.39370078740157483"/>
  <pageSetup paperSize="9" scale="70" orientation="portrait" r:id="rId1"/>
  <headerFooter>
    <oddHeader>&amp;C&amp;"Arial,Negrita"&amp;12&amp;K1A206DVOCENTO, S.A. AND SUBSIDIARIES - 1Q24</oddHeader>
    <oddFooter>&amp;L&amp;"Arial,Negrita"&amp;9&amp;K1A206DInvestor Relations&amp;C&amp;"Arial,Negrita"&amp;9&amp;K1A206D&amp;P&amp;R&amp;"Arial,Negrita"&amp;9&amp;K1A206D&amp;A</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T58"/>
  <sheetViews>
    <sheetView showGridLines="0" view="pageBreakPreview" zoomScale="60" zoomScaleNormal="90" workbookViewId="0">
      <selection activeCell="E2" sqref="E1:E1048576"/>
    </sheetView>
  </sheetViews>
  <sheetFormatPr baseColWidth="10" defaultColWidth="11.42578125" defaultRowHeight="15" customHeight="1"/>
  <cols>
    <col min="1" max="1" width="35.5703125" style="8" customWidth="1"/>
    <col min="2" max="4" width="11.5703125" style="8" hidden="1" customWidth="1"/>
    <col min="5" max="5" width="12" style="8" hidden="1" customWidth="1"/>
    <col min="6" max="6" width="2.7109375" style="8" customWidth="1"/>
    <col min="7" max="10" width="11.5703125" style="8" hidden="1" customWidth="1"/>
    <col min="11" max="11" width="0" style="8" hidden="1" customWidth="1"/>
    <col min="12" max="15" width="11.5703125" style="8" hidden="1" customWidth="1"/>
    <col min="16" max="16" width="0" style="8" hidden="1" customWidth="1"/>
    <col min="17" max="20" width="11.5703125" style="8" customWidth="1"/>
    <col min="21" max="16384" width="11.42578125" style="8"/>
  </cols>
  <sheetData>
    <row r="1" spans="1:20" ht="20.100000000000001" customHeight="1">
      <c r="A1" s="219" t="s">
        <v>120</v>
      </c>
      <c r="B1" s="219"/>
      <c r="C1" s="219"/>
      <c r="D1" s="219"/>
      <c r="E1" s="219"/>
      <c r="F1" s="219"/>
    </row>
    <row r="2" spans="1:20" ht="15" customHeight="1">
      <c r="A2" s="57"/>
      <c r="B2" s="38"/>
      <c r="C2" s="38"/>
      <c r="D2" s="38"/>
      <c r="E2" s="38"/>
      <c r="G2" s="38"/>
      <c r="H2" s="38"/>
      <c r="I2" s="38"/>
      <c r="J2" s="38"/>
      <c r="L2" s="38"/>
      <c r="M2" s="38"/>
      <c r="N2" s="38"/>
      <c r="O2" s="38"/>
      <c r="Q2" s="38"/>
      <c r="R2" s="38"/>
      <c r="S2" s="38"/>
      <c r="T2" s="38"/>
    </row>
    <row r="3" spans="1:20" ht="20.100000000000001" customHeight="1">
      <c r="A3" s="10" t="s">
        <v>1</v>
      </c>
      <c r="B3" s="11" t="s">
        <v>149</v>
      </c>
      <c r="C3" s="11" t="s">
        <v>135</v>
      </c>
      <c r="D3" s="11" t="s">
        <v>2</v>
      </c>
      <c r="E3" s="81" t="s">
        <v>3</v>
      </c>
      <c r="F3" s="93"/>
      <c r="G3" s="11" t="s">
        <v>162</v>
      </c>
      <c r="H3" s="11" t="s">
        <v>163</v>
      </c>
      <c r="I3" s="11" t="s">
        <v>2</v>
      </c>
      <c r="J3" s="81" t="s">
        <v>3</v>
      </c>
      <c r="L3" s="11" t="s">
        <v>167</v>
      </c>
      <c r="M3" s="11" t="s">
        <v>168</v>
      </c>
      <c r="N3" s="11" t="s">
        <v>2</v>
      </c>
      <c r="O3" s="81" t="s">
        <v>3</v>
      </c>
      <c r="Q3" s="11">
        <v>2025</v>
      </c>
      <c r="R3" s="11">
        <v>2024</v>
      </c>
      <c r="S3" s="11" t="s">
        <v>2</v>
      </c>
      <c r="T3" s="81" t="s">
        <v>3</v>
      </c>
    </row>
    <row r="4" spans="1:20" ht="15" customHeight="1">
      <c r="A4" s="85"/>
      <c r="B4" s="95"/>
      <c r="C4" s="95"/>
      <c r="D4" s="95"/>
      <c r="E4" s="104"/>
      <c r="F4" s="94"/>
      <c r="G4" s="95"/>
      <c r="H4" s="95"/>
      <c r="I4" s="95"/>
      <c r="J4" s="104"/>
      <c r="L4" s="95"/>
      <c r="M4" s="95"/>
      <c r="N4" s="95"/>
      <c r="O4" s="104"/>
      <c r="Q4" s="95"/>
      <c r="R4" s="95"/>
      <c r="S4" s="95"/>
      <c r="T4" s="104"/>
    </row>
    <row r="5" spans="1:20" s="75" customFormat="1" ht="15" customHeight="1">
      <c r="A5" s="82" t="s">
        <v>5</v>
      </c>
      <c r="B5" s="116"/>
      <c r="C5" s="116"/>
      <c r="D5" s="116"/>
      <c r="E5" s="139"/>
      <c r="F5" s="94"/>
      <c r="G5" s="116"/>
      <c r="H5" s="116"/>
      <c r="I5" s="116"/>
      <c r="J5" s="139"/>
      <c r="L5" s="116"/>
      <c r="M5" s="116"/>
      <c r="N5" s="116"/>
      <c r="O5" s="139"/>
      <c r="Q5" s="116"/>
      <c r="R5" s="116"/>
      <c r="S5" s="116"/>
      <c r="T5" s="139"/>
    </row>
    <row r="6" spans="1:20" ht="15" customHeight="1">
      <c r="A6" s="59" t="s">
        <v>133</v>
      </c>
      <c r="B6" s="113">
        <v>88.800240000000002</v>
      </c>
      <c r="C6" s="113">
        <v>124.05305</v>
      </c>
      <c r="D6" s="113">
        <v>-35.252809999999997</v>
      </c>
      <c r="E6" s="15">
        <v>-0.28417527823781841</v>
      </c>
      <c r="F6" s="94"/>
      <c r="G6" s="113">
        <v>189.89754000000002</v>
      </c>
      <c r="H6" s="113">
        <v>226.81782999999999</v>
      </c>
      <c r="I6" s="113">
        <v>-36.920289999999966</v>
      </c>
      <c r="J6" s="15">
        <v>-0.16277507813208497</v>
      </c>
      <c r="L6" s="113">
        <v>296.44065999999998</v>
      </c>
      <c r="M6" s="113">
        <v>320.59044</v>
      </c>
      <c r="N6" s="113">
        <v>-24.149780000000021</v>
      </c>
      <c r="O6" s="15">
        <v>-7.5329070947967203E-2</v>
      </c>
      <c r="Q6" s="113">
        <v>356.40300000000002</v>
      </c>
      <c r="R6" s="113">
        <v>395.74293</v>
      </c>
      <c r="S6" s="113">
        <v>-39.339929999999981</v>
      </c>
      <c r="T6" s="15">
        <v>-9.9407789799302246E-2</v>
      </c>
    </row>
    <row r="7" spans="1:20" ht="15" customHeight="1">
      <c r="A7" s="59" t="s">
        <v>121</v>
      </c>
      <c r="B7" s="113">
        <v>10.65</v>
      </c>
      <c r="C7" s="113">
        <v>9.75</v>
      </c>
      <c r="D7" s="113">
        <v>0.90000000000000036</v>
      </c>
      <c r="E7" s="15">
        <v>9.2307692307692341E-2</v>
      </c>
      <c r="F7" s="94"/>
      <c r="G7" s="113">
        <v>20.7</v>
      </c>
      <c r="H7" s="113">
        <v>19.5</v>
      </c>
      <c r="I7" s="113">
        <v>1.1999999999999993</v>
      </c>
      <c r="J7" s="15">
        <v>6.15384615384615E-2</v>
      </c>
      <c r="L7" s="113">
        <v>20.7</v>
      </c>
      <c r="M7" s="113">
        <v>22.75</v>
      </c>
      <c r="N7" s="113">
        <v>-2.0500000000000007</v>
      </c>
      <c r="O7" s="15">
        <v>-9.0109890109890137E-2</v>
      </c>
      <c r="Q7" s="113">
        <v>31.35</v>
      </c>
      <c r="R7" s="113">
        <v>33.4</v>
      </c>
      <c r="S7" s="113">
        <v>-2.0499999999999972</v>
      </c>
      <c r="T7" s="15">
        <v>-6.1377245508981951E-2</v>
      </c>
    </row>
    <row r="8" spans="1:20" ht="15" customHeight="1">
      <c r="A8" s="59" t="s">
        <v>122</v>
      </c>
      <c r="B8" s="113">
        <v>0</v>
      </c>
      <c r="C8" s="113">
        <v>0</v>
      </c>
      <c r="D8" s="113">
        <v>0</v>
      </c>
      <c r="E8" s="15" t="s">
        <v>88</v>
      </c>
      <c r="F8" s="94"/>
      <c r="G8" s="113">
        <v>0</v>
      </c>
      <c r="H8" s="113">
        <v>0</v>
      </c>
      <c r="I8" s="113">
        <v>0</v>
      </c>
      <c r="J8" s="15" t="s">
        <v>88</v>
      </c>
      <c r="L8" s="113">
        <v>0</v>
      </c>
      <c r="M8" s="113">
        <v>0</v>
      </c>
      <c r="N8" s="113">
        <v>0</v>
      </c>
      <c r="O8" s="15" t="s">
        <v>88</v>
      </c>
      <c r="Q8" s="113">
        <v>0</v>
      </c>
      <c r="R8" s="113">
        <v>0</v>
      </c>
      <c r="S8" s="113">
        <v>0</v>
      </c>
      <c r="T8" s="15" t="s">
        <v>88</v>
      </c>
    </row>
    <row r="9" spans="1:20" ht="15" customHeight="1">
      <c r="A9" s="59" t="s">
        <v>119</v>
      </c>
      <c r="B9" s="113">
        <v>0</v>
      </c>
      <c r="C9" s="113">
        <v>0</v>
      </c>
      <c r="D9" s="113">
        <v>0</v>
      </c>
      <c r="E9" s="15" t="s">
        <v>88</v>
      </c>
      <c r="F9" s="94"/>
      <c r="G9" s="113">
        <v>0</v>
      </c>
      <c r="H9" s="113">
        <v>0</v>
      </c>
      <c r="I9" s="113">
        <v>0</v>
      </c>
      <c r="J9" s="15" t="s">
        <v>88</v>
      </c>
      <c r="L9" s="113">
        <v>0</v>
      </c>
      <c r="M9" s="113">
        <v>0</v>
      </c>
      <c r="N9" s="113">
        <v>0</v>
      </c>
      <c r="O9" s="15" t="s">
        <v>88</v>
      </c>
      <c r="Q9" s="113">
        <v>0</v>
      </c>
      <c r="R9" s="113">
        <v>0</v>
      </c>
      <c r="S9" s="113">
        <v>0</v>
      </c>
      <c r="T9" s="15" t="s">
        <v>88</v>
      </c>
    </row>
    <row r="10" spans="1:20" s="75" customFormat="1" ht="15" customHeight="1">
      <c r="A10" s="55" t="s">
        <v>119</v>
      </c>
      <c r="B10" s="114">
        <v>99.450240000000008</v>
      </c>
      <c r="C10" s="114">
        <v>133.80304999999998</v>
      </c>
      <c r="D10" s="114">
        <v>-34.352809999999977</v>
      </c>
      <c r="E10" s="115">
        <v>-0.25674160641330657</v>
      </c>
      <c r="F10" s="100"/>
      <c r="G10" s="114">
        <v>210.59754000000001</v>
      </c>
      <c r="H10" s="114">
        <v>246.31782999999999</v>
      </c>
      <c r="I10" s="114">
        <v>-35.720289999999977</v>
      </c>
      <c r="J10" s="115">
        <v>-0.14501707001884509</v>
      </c>
      <c r="L10" s="114">
        <v>317.14065999999997</v>
      </c>
      <c r="M10" s="114">
        <v>343.34044</v>
      </c>
      <c r="N10" s="114">
        <v>-26.199780000000032</v>
      </c>
      <c r="O10" s="115">
        <v>-7.6308459323929434E-2</v>
      </c>
      <c r="Q10" s="114">
        <v>387.75299999999999</v>
      </c>
      <c r="R10" s="114">
        <v>429.14292999999998</v>
      </c>
      <c r="S10" s="114">
        <v>-41.389929999999993</v>
      </c>
      <c r="T10" s="115">
        <v>-9.6447889750857593E-2</v>
      </c>
    </row>
    <row r="11" spans="1:20" ht="15" customHeight="1">
      <c r="A11" s="86"/>
      <c r="B11" s="22"/>
      <c r="C11" s="22"/>
      <c r="D11" s="129"/>
      <c r="E11" s="130"/>
      <c r="F11" s="94"/>
      <c r="G11" s="22"/>
      <c r="H11" s="22"/>
      <c r="I11" s="129"/>
      <c r="J11" s="130"/>
      <c r="L11" s="22"/>
      <c r="M11" s="22"/>
      <c r="N11" s="129"/>
      <c r="O11" s="130"/>
      <c r="Q11" s="22"/>
      <c r="R11" s="22"/>
      <c r="S11" s="129"/>
      <c r="T11" s="130"/>
    </row>
    <row r="12" spans="1:20" s="75" customFormat="1" ht="15" customHeight="1">
      <c r="A12" s="82" t="s">
        <v>6</v>
      </c>
      <c r="B12" s="127"/>
      <c r="C12" s="127"/>
      <c r="D12" s="127"/>
      <c r="E12" s="128"/>
      <c r="F12" s="94"/>
      <c r="G12" s="127"/>
      <c r="H12" s="127"/>
      <c r="I12" s="127"/>
      <c r="J12" s="128"/>
      <c r="L12" s="127"/>
      <c r="M12" s="127"/>
      <c r="N12" s="127"/>
      <c r="O12" s="128"/>
      <c r="Q12" s="127"/>
      <c r="R12" s="127"/>
      <c r="S12" s="127"/>
      <c r="T12" s="128"/>
    </row>
    <row r="13" spans="1:20" ht="15" customHeight="1">
      <c r="A13" s="59" t="s">
        <v>133</v>
      </c>
      <c r="B13" s="113">
        <v>222.60936999999998</v>
      </c>
      <c r="C13" s="113">
        <v>188.23185000000001</v>
      </c>
      <c r="D13" s="113">
        <v>34.377519999999976</v>
      </c>
      <c r="E13" s="15">
        <v>0.18263391662994319</v>
      </c>
      <c r="F13" s="94"/>
      <c r="G13" s="113">
        <v>478.70507000000003</v>
      </c>
      <c r="H13" s="113">
        <v>374.8449</v>
      </c>
      <c r="I13" s="113">
        <v>103.86017000000004</v>
      </c>
      <c r="J13" s="15">
        <v>0.27707505157466472</v>
      </c>
      <c r="L13" s="113">
        <v>701.86383000000001</v>
      </c>
      <c r="M13" s="113">
        <v>573.77465999999993</v>
      </c>
      <c r="N13" s="113">
        <v>128.08917000000008</v>
      </c>
      <c r="O13" s="15">
        <v>0.22323950311782695</v>
      </c>
      <c r="Q13" s="113">
        <v>1132.431</v>
      </c>
      <c r="R13" s="113">
        <v>831.60036999999988</v>
      </c>
      <c r="S13" s="113">
        <v>300.83063000000016</v>
      </c>
      <c r="T13" s="15">
        <v>0.36174903337284492</v>
      </c>
    </row>
    <row r="14" spans="1:20" ht="15" customHeight="1">
      <c r="A14" s="59" t="s">
        <v>121</v>
      </c>
      <c r="B14" s="113">
        <v>909.52284999999995</v>
      </c>
      <c r="C14" s="113">
        <v>883.89771999999994</v>
      </c>
      <c r="D14" s="113">
        <v>25.625130000000013</v>
      </c>
      <c r="E14" s="15">
        <v>2.8991057924665779E-2</v>
      </c>
      <c r="F14" s="94"/>
      <c r="G14" s="113">
        <v>1818.7298500000002</v>
      </c>
      <c r="H14" s="113">
        <v>1768.52802</v>
      </c>
      <c r="I14" s="113">
        <v>50.2018300000002</v>
      </c>
      <c r="J14" s="15">
        <v>2.8386222571695641E-2</v>
      </c>
      <c r="L14" s="113">
        <v>2726.2849500000002</v>
      </c>
      <c r="M14" s="113">
        <v>2650.8451</v>
      </c>
      <c r="N14" s="113">
        <v>75.439850000000206</v>
      </c>
      <c r="O14" s="15">
        <v>2.8458792254590887E-2</v>
      </c>
      <c r="Q14" s="113">
        <v>3665.8690000000001</v>
      </c>
      <c r="R14" s="113">
        <v>3562.7301499999999</v>
      </c>
      <c r="S14" s="113">
        <v>103.13885000000028</v>
      </c>
      <c r="T14" s="15">
        <v>2.8949385908444477E-2</v>
      </c>
    </row>
    <row r="15" spans="1:20" ht="15" customHeight="1">
      <c r="A15" s="59" t="s">
        <v>122</v>
      </c>
      <c r="B15" s="113">
        <v>44.011019999999995</v>
      </c>
      <c r="C15" s="113">
        <v>44.133300000000006</v>
      </c>
      <c r="D15" s="113">
        <v>-0.1222800000000106</v>
      </c>
      <c r="E15" s="15">
        <v>-2.7706969567199958E-3</v>
      </c>
      <c r="F15" s="94"/>
      <c r="G15" s="113">
        <v>88.02203999999999</v>
      </c>
      <c r="H15" s="113">
        <v>88.266600000000011</v>
      </c>
      <c r="I15" s="113">
        <v>-0.2445600000000212</v>
      </c>
      <c r="J15" s="15">
        <v>-2.7706969567199958E-3</v>
      </c>
      <c r="L15" s="113">
        <v>132.03306000000001</v>
      </c>
      <c r="M15" s="113">
        <v>132.3999</v>
      </c>
      <c r="N15" s="113">
        <v>-0.36683999999999628</v>
      </c>
      <c r="O15" s="15">
        <v>-2.7706969567197278E-3</v>
      </c>
      <c r="Q15" s="113">
        <v>176.04400000000001</v>
      </c>
      <c r="R15" s="113">
        <v>176.53320000000002</v>
      </c>
      <c r="S15" s="113">
        <v>-0.48920000000001096</v>
      </c>
      <c r="T15" s="15">
        <v>-2.7711501292675311E-3</v>
      </c>
    </row>
    <row r="16" spans="1:20" ht="15" customHeight="1">
      <c r="A16" s="59" t="s">
        <v>119</v>
      </c>
      <c r="B16" s="113">
        <v>-24.301889999999897</v>
      </c>
      <c r="C16" s="113">
        <v>-24.301890000000043</v>
      </c>
      <c r="D16" s="113">
        <v>1.4566126083082054E-13</v>
      </c>
      <c r="E16" s="15">
        <v>5.9938243828286722E-15</v>
      </c>
      <c r="F16" s="94"/>
      <c r="G16" s="113">
        <v>-48.603779999999972</v>
      </c>
      <c r="H16" s="113">
        <v>-48.603779999999908</v>
      </c>
      <c r="I16" s="113">
        <v>-6.3948846218409017E-14</v>
      </c>
      <c r="J16" s="15">
        <v>-1.3157175474502012E-15</v>
      </c>
      <c r="L16" s="113">
        <v>-72.905670000000271</v>
      </c>
      <c r="M16" s="113">
        <v>-72.905669999999745</v>
      </c>
      <c r="N16" s="113">
        <v>-5.2580162446247414E-13</v>
      </c>
      <c r="O16" s="15">
        <v>-7.2120813712085215E-15</v>
      </c>
      <c r="Q16" s="113">
        <v>-97.207999999999998</v>
      </c>
      <c r="R16" s="113">
        <v>-97.207560000000171</v>
      </c>
      <c r="S16" s="113">
        <v>-4.399999998270232E-4</v>
      </c>
      <c r="T16" s="15">
        <v>-4.5263969163203197E-6</v>
      </c>
    </row>
    <row r="17" spans="1:20" s="75" customFormat="1" ht="15" customHeight="1">
      <c r="A17" s="55" t="s">
        <v>143</v>
      </c>
      <c r="B17" s="114">
        <v>1151.8413500000001</v>
      </c>
      <c r="C17" s="114">
        <v>1091.9609800000001</v>
      </c>
      <c r="D17" s="114">
        <v>59.880370000000084</v>
      </c>
      <c r="E17" s="115">
        <v>5.4837463148179597E-2</v>
      </c>
      <c r="F17" s="100"/>
      <c r="G17" s="114">
        <v>2336.8531800000001</v>
      </c>
      <c r="H17" s="114">
        <v>2183.0357400000003</v>
      </c>
      <c r="I17" s="114">
        <v>153.81743999999981</v>
      </c>
      <c r="J17" s="115">
        <v>7.0460339783534554E-2</v>
      </c>
      <c r="L17" s="114">
        <v>3487.2761700000001</v>
      </c>
      <c r="M17" s="114">
        <v>3284.1139900000003</v>
      </c>
      <c r="N17" s="114">
        <v>203.16217999999981</v>
      </c>
      <c r="O17" s="115">
        <v>6.1862097545523929E-2</v>
      </c>
      <c r="Q17" s="114">
        <v>4877.1369999999997</v>
      </c>
      <c r="R17" s="114">
        <v>4473.6561600000005</v>
      </c>
      <c r="S17" s="114">
        <v>403.48083999999926</v>
      </c>
      <c r="T17" s="115">
        <v>9.0190400327949935E-2</v>
      </c>
    </row>
    <row r="18" spans="1:20" ht="15" customHeight="1">
      <c r="A18" s="84"/>
      <c r="B18" s="16"/>
      <c r="C18" s="16"/>
      <c r="D18" s="117"/>
      <c r="E18" s="131"/>
      <c r="F18" s="94"/>
      <c r="G18" s="16"/>
      <c r="H18" s="16"/>
      <c r="I18" s="117"/>
      <c r="J18" s="131"/>
      <c r="L18" s="16"/>
      <c r="M18" s="16"/>
      <c r="N18" s="117"/>
      <c r="O18" s="131"/>
      <c r="Q18" s="16"/>
      <c r="R18" s="16"/>
      <c r="S18" s="117"/>
      <c r="T18" s="131"/>
    </row>
    <row r="19" spans="1:20" s="75" customFormat="1" ht="15" customHeight="1">
      <c r="A19" s="82" t="s">
        <v>144</v>
      </c>
      <c r="B19" s="127"/>
      <c r="C19" s="127"/>
      <c r="D19" s="127"/>
      <c r="E19" s="128"/>
      <c r="F19" s="94"/>
      <c r="G19" s="127"/>
      <c r="H19" s="127"/>
      <c r="I19" s="127"/>
      <c r="J19" s="128"/>
      <c r="L19" s="127"/>
      <c r="M19" s="127"/>
      <c r="N19" s="127"/>
      <c r="O19" s="128"/>
      <c r="Q19" s="127"/>
      <c r="R19" s="127"/>
      <c r="S19" s="127"/>
      <c r="T19" s="128"/>
    </row>
    <row r="20" spans="1:20" ht="15" customHeight="1">
      <c r="A20" s="59" t="s">
        <v>133</v>
      </c>
      <c r="B20" s="113">
        <v>311.40960999999999</v>
      </c>
      <c r="C20" s="113">
        <v>312.28490000000005</v>
      </c>
      <c r="D20" s="113">
        <v>-0.87529000000006363</v>
      </c>
      <c r="E20" s="15">
        <v>-2.8028572627112726E-3</v>
      </c>
      <c r="F20" s="94"/>
      <c r="G20" s="113">
        <v>668.60261000000003</v>
      </c>
      <c r="H20" s="113">
        <v>601.66273000000001</v>
      </c>
      <c r="I20" s="113">
        <v>66.939880000000016</v>
      </c>
      <c r="J20" s="15">
        <v>0.11125814623751086</v>
      </c>
      <c r="L20" s="113">
        <v>998.30448999999999</v>
      </c>
      <c r="M20" s="113">
        <v>894.36509999999987</v>
      </c>
      <c r="N20" s="113">
        <v>103.93939000000012</v>
      </c>
      <c r="O20" s="15">
        <v>0.1162158384758083</v>
      </c>
      <c r="Q20" s="113">
        <v>1488.8340000000001</v>
      </c>
      <c r="R20" s="113">
        <v>1227.3432999999998</v>
      </c>
      <c r="S20" s="113">
        <v>261.49070000000029</v>
      </c>
      <c r="T20" s="15">
        <v>0.21305424488812572</v>
      </c>
    </row>
    <row r="21" spans="1:20" ht="15" customHeight="1">
      <c r="A21" s="59" t="s">
        <v>121</v>
      </c>
      <c r="B21" s="113">
        <v>920.17284999999993</v>
      </c>
      <c r="C21" s="113">
        <v>893.64771999999994</v>
      </c>
      <c r="D21" s="113">
        <v>26.52512999999999</v>
      </c>
      <c r="E21" s="15">
        <v>2.9681863900464036E-2</v>
      </c>
      <c r="F21" s="94"/>
      <c r="G21" s="113">
        <v>1839.42985</v>
      </c>
      <c r="H21" s="113">
        <v>1788.02802</v>
      </c>
      <c r="I21" s="113">
        <v>51.401830000000018</v>
      </c>
      <c r="J21" s="15">
        <v>2.8747776558893087E-2</v>
      </c>
      <c r="L21" s="113">
        <v>2746.98495</v>
      </c>
      <c r="M21" s="113">
        <v>2673.5951</v>
      </c>
      <c r="N21" s="113">
        <v>73.389850000000024</v>
      </c>
      <c r="O21" s="15">
        <v>2.7449874515404378E-2</v>
      </c>
      <c r="Q21" s="113">
        <v>3697.2190000000001</v>
      </c>
      <c r="R21" s="113">
        <v>3596.13015</v>
      </c>
      <c r="S21" s="113">
        <v>101.08885000000009</v>
      </c>
      <c r="T21" s="15">
        <v>2.8110453677545597E-2</v>
      </c>
    </row>
    <row r="22" spans="1:20" ht="15" customHeight="1">
      <c r="A22" s="59" t="s">
        <v>122</v>
      </c>
      <c r="B22" s="113">
        <v>44.011019999999995</v>
      </c>
      <c r="C22" s="113">
        <v>44.133300000000006</v>
      </c>
      <c r="D22" s="113">
        <v>-0.1222800000000106</v>
      </c>
      <c r="E22" s="15">
        <v>-2.7706969567199958E-3</v>
      </c>
      <c r="F22" s="94"/>
      <c r="G22" s="113">
        <v>88.02203999999999</v>
      </c>
      <c r="H22" s="113">
        <v>88.266600000000011</v>
      </c>
      <c r="I22" s="113">
        <v>-0.2445600000000212</v>
      </c>
      <c r="J22" s="15">
        <v>-2.7706969567199958E-3</v>
      </c>
      <c r="L22" s="113">
        <v>132.03306000000001</v>
      </c>
      <c r="M22" s="113">
        <v>132.3999</v>
      </c>
      <c r="N22" s="113">
        <v>-0.36683999999999628</v>
      </c>
      <c r="O22" s="15">
        <v>-2.7706969567197278E-3</v>
      </c>
      <c r="Q22" s="113">
        <v>176.04400000000001</v>
      </c>
      <c r="R22" s="113">
        <v>176.53320000000002</v>
      </c>
      <c r="S22" s="113">
        <v>-0.48920000000001096</v>
      </c>
      <c r="T22" s="15">
        <v>-2.7711501292675311E-3</v>
      </c>
    </row>
    <row r="23" spans="1:20" ht="15" customHeight="1">
      <c r="A23" s="59" t="s">
        <v>119</v>
      </c>
      <c r="B23" s="113">
        <v>-24.301889999999897</v>
      </c>
      <c r="C23" s="113">
        <v>-24.301890000000014</v>
      </c>
      <c r="D23" s="113">
        <v>1.1723955140041653E-13</v>
      </c>
      <c r="E23" s="15">
        <v>4.8242976739840587E-15</v>
      </c>
      <c r="F23" s="94"/>
      <c r="G23" s="113">
        <v>-48.603779999999908</v>
      </c>
      <c r="H23" s="113">
        <v>-48.603780000000263</v>
      </c>
      <c r="I23" s="113">
        <v>3.5527136788005009E-13</v>
      </c>
      <c r="J23" s="15">
        <v>7.3095419302788415E-15</v>
      </c>
      <c r="L23" s="113">
        <v>-72.905670000000157</v>
      </c>
      <c r="M23" s="113">
        <v>-72.905669999999745</v>
      </c>
      <c r="N23" s="113">
        <v>-4.1211478674085811E-13</v>
      </c>
      <c r="O23" s="15">
        <v>-5.6527124260823549E-15</v>
      </c>
      <c r="Q23" s="113">
        <v>-97.207999999999998</v>
      </c>
      <c r="R23" s="113">
        <v>-97.207560000000171</v>
      </c>
      <c r="S23" s="113">
        <v>-4.399999998270232E-4</v>
      </c>
      <c r="T23" s="15">
        <v>-4.5263969163203197E-6</v>
      </c>
    </row>
    <row r="24" spans="1:20" s="75" customFormat="1" ht="15" customHeight="1">
      <c r="A24" s="55" t="s">
        <v>144</v>
      </c>
      <c r="B24" s="114">
        <v>1251.29159</v>
      </c>
      <c r="C24" s="114">
        <v>1225.76403</v>
      </c>
      <c r="D24" s="114">
        <v>25.527559999999994</v>
      </c>
      <c r="E24" s="115">
        <v>2.0825835458722013E-2</v>
      </c>
      <c r="F24" s="100"/>
      <c r="G24" s="114">
        <v>2547.4507200000003</v>
      </c>
      <c r="H24" s="114">
        <v>2429.3535699999998</v>
      </c>
      <c r="I24" s="114">
        <v>118.09715000000051</v>
      </c>
      <c r="J24" s="115">
        <v>4.8612582152873091E-2</v>
      </c>
      <c r="L24" s="114">
        <v>3804.4168300000001</v>
      </c>
      <c r="M24" s="114">
        <v>3627.4544300000002</v>
      </c>
      <c r="N24" s="114">
        <v>176.96239999999989</v>
      </c>
      <c r="O24" s="115">
        <v>4.8784182796749807E-2</v>
      </c>
      <c r="Q24" s="114">
        <v>5264.89</v>
      </c>
      <c r="R24" s="114">
        <v>4902.7990899999995</v>
      </c>
      <c r="S24" s="114">
        <v>362.0909100000008</v>
      </c>
      <c r="T24" s="115">
        <v>7.3853915559897204E-2</v>
      </c>
    </row>
    <row r="25" spans="1:20" ht="15" customHeight="1">
      <c r="A25" s="84"/>
      <c r="B25" s="127"/>
      <c r="C25" s="127"/>
      <c r="D25" s="127"/>
      <c r="E25" s="128"/>
      <c r="F25" s="94"/>
      <c r="G25" s="127"/>
      <c r="H25" s="127"/>
      <c r="I25" s="127"/>
      <c r="J25" s="128"/>
      <c r="L25" s="127"/>
      <c r="M25" s="127"/>
      <c r="N25" s="127"/>
      <c r="O25" s="128"/>
      <c r="Q25" s="127"/>
      <c r="R25" s="127"/>
      <c r="S25" s="127"/>
      <c r="T25" s="128"/>
    </row>
    <row r="26" spans="1:20" s="75" customFormat="1" ht="15" customHeight="1">
      <c r="A26" s="82" t="s">
        <v>12</v>
      </c>
      <c r="B26" s="127"/>
      <c r="C26" s="127"/>
      <c r="D26" s="127"/>
      <c r="E26" s="128"/>
      <c r="F26" s="94"/>
      <c r="G26" s="127"/>
      <c r="H26" s="127"/>
      <c r="I26" s="127"/>
      <c r="J26" s="128"/>
      <c r="L26" s="127"/>
      <c r="M26" s="127"/>
      <c r="N26" s="127"/>
      <c r="O26" s="128"/>
      <c r="Q26" s="127"/>
      <c r="R26" s="127"/>
      <c r="S26" s="127"/>
      <c r="T26" s="128"/>
    </row>
    <row r="27" spans="1:20" ht="15" customHeight="1">
      <c r="A27" s="59" t="s">
        <v>133</v>
      </c>
      <c r="B27" s="113">
        <v>-68.732669999999999</v>
      </c>
      <c r="C27" s="113">
        <v>-71.590869999999995</v>
      </c>
      <c r="D27" s="113">
        <v>2.8581999999999965</v>
      </c>
      <c r="E27" s="15">
        <v>3.9924085291881448E-2</v>
      </c>
      <c r="F27" s="94"/>
      <c r="G27" s="113">
        <v>-120.01183</v>
      </c>
      <c r="H27" s="113">
        <v>-173.34147999999999</v>
      </c>
      <c r="I27" s="113">
        <v>53.329649999999987</v>
      </c>
      <c r="J27" s="15">
        <v>0.3076565978322095</v>
      </c>
      <c r="L27" s="113">
        <v>-173.53504999999998</v>
      </c>
      <c r="M27" s="113">
        <v>-288.89725000000021</v>
      </c>
      <c r="N27" s="113">
        <v>115.36220000000023</v>
      </c>
      <c r="O27" s="15">
        <v>0.39931913509041761</v>
      </c>
      <c r="Q27" s="113">
        <v>-190.273</v>
      </c>
      <c r="R27" s="113">
        <v>-489.13093000000015</v>
      </c>
      <c r="S27" s="113">
        <v>298.85793000000012</v>
      </c>
      <c r="T27" s="15">
        <v>0.61099781606532233</v>
      </c>
    </row>
    <row r="28" spans="1:20" ht="15" customHeight="1">
      <c r="A28" s="59" t="s">
        <v>121</v>
      </c>
      <c r="B28" s="113">
        <v>790.34622999999999</v>
      </c>
      <c r="C28" s="113">
        <v>763.94934999999998</v>
      </c>
      <c r="D28" s="113">
        <v>26.39688000000001</v>
      </c>
      <c r="E28" s="15">
        <v>3.4553180783516615E-2</v>
      </c>
      <c r="F28" s="94"/>
      <c r="G28" s="113">
        <v>1585.9281100000001</v>
      </c>
      <c r="H28" s="113">
        <v>1530.4092900000001</v>
      </c>
      <c r="I28" s="113">
        <v>55.518820000000005</v>
      </c>
      <c r="J28" s="15">
        <v>3.627710597600986E-2</v>
      </c>
      <c r="L28" s="113">
        <v>2356.9742900000001</v>
      </c>
      <c r="M28" s="113">
        <v>2290.7738799999997</v>
      </c>
      <c r="N28" s="113">
        <v>66.200410000000375</v>
      </c>
      <c r="O28" s="15">
        <v>2.8898709985291249E-2</v>
      </c>
      <c r="Q28" s="113">
        <v>3148.41</v>
      </c>
      <c r="R28" s="113">
        <v>3044.1560600000003</v>
      </c>
      <c r="S28" s="113">
        <v>104.2539399999996</v>
      </c>
      <c r="T28" s="15">
        <v>3.4247238953971235E-2</v>
      </c>
    </row>
    <row r="29" spans="1:20" ht="15" customHeight="1">
      <c r="A29" s="59" t="s">
        <v>122</v>
      </c>
      <c r="B29" s="113">
        <v>1.4720199999999999</v>
      </c>
      <c r="C29" s="113">
        <v>2.6320199999999998</v>
      </c>
      <c r="D29" s="113">
        <v>-1.1599999999999999</v>
      </c>
      <c r="E29" s="15">
        <v>-0.44072613429989133</v>
      </c>
      <c r="F29" s="94"/>
      <c r="G29" s="113">
        <v>2.3914400000000002</v>
      </c>
      <c r="H29" s="113">
        <v>5.4894300000000005</v>
      </c>
      <c r="I29" s="113">
        <v>-3.0979900000000002</v>
      </c>
      <c r="J29" s="15">
        <v>-0.56435549774748928</v>
      </c>
      <c r="L29" s="113">
        <v>0.83823000000000003</v>
      </c>
      <c r="M29" s="113">
        <v>8.4084900000000005</v>
      </c>
      <c r="N29" s="113">
        <v>-7.5702600000000002</v>
      </c>
      <c r="O29" s="15">
        <v>-0.90031147090619124</v>
      </c>
      <c r="Q29" s="113">
        <v>0.80700000000000005</v>
      </c>
      <c r="R29" s="113">
        <v>8.7455200000000008</v>
      </c>
      <c r="S29" s="113">
        <v>-7.9385200000000005</v>
      </c>
      <c r="T29" s="15">
        <v>-0.9077241833533054</v>
      </c>
    </row>
    <row r="30" spans="1:20" ht="15" customHeight="1">
      <c r="A30" s="59" t="s">
        <v>155</v>
      </c>
      <c r="B30" s="113">
        <v>0</v>
      </c>
      <c r="C30" s="113">
        <v>0</v>
      </c>
      <c r="D30" s="113">
        <v>0</v>
      </c>
      <c r="E30" s="15" t="s">
        <v>88</v>
      </c>
      <c r="F30" s="94"/>
      <c r="G30" s="113">
        <v>0</v>
      </c>
      <c r="H30" s="113">
        <v>0</v>
      </c>
      <c r="I30" s="113">
        <v>0</v>
      </c>
      <c r="J30" s="15" t="s">
        <v>88</v>
      </c>
      <c r="L30" s="113">
        <v>0</v>
      </c>
      <c r="M30" s="113">
        <v>0</v>
      </c>
      <c r="N30" s="113">
        <v>0</v>
      </c>
      <c r="O30" s="15" t="s">
        <v>88</v>
      </c>
      <c r="Q30" s="113">
        <v>0</v>
      </c>
      <c r="R30" s="113">
        <v>0</v>
      </c>
      <c r="S30" s="113">
        <v>0</v>
      </c>
      <c r="T30" s="15" t="s">
        <v>88</v>
      </c>
    </row>
    <row r="31" spans="1:20" s="75" customFormat="1" ht="15" customHeight="1">
      <c r="A31" s="55" t="s">
        <v>109</v>
      </c>
      <c r="B31" s="114">
        <v>723.08557999999994</v>
      </c>
      <c r="C31" s="114">
        <v>694.9905</v>
      </c>
      <c r="D31" s="114">
        <v>28.095079999999939</v>
      </c>
      <c r="E31" s="115">
        <v>4.0425128113261891E-2</v>
      </c>
      <c r="F31" s="100"/>
      <c r="G31" s="114">
        <v>1468.30772</v>
      </c>
      <c r="H31" s="114">
        <v>1362.5572400000001</v>
      </c>
      <c r="I31" s="114">
        <v>105.75047999999992</v>
      </c>
      <c r="J31" s="115">
        <v>7.7611770643851941E-2</v>
      </c>
      <c r="L31" s="114">
        <v>2184.27747</v>
      </c>
      <c r="M31" s="114">
        <v>2010.28512</v>
      </c>
      <c r="N31" s="114">
        <v>173.99234999999999</v>
      </c>
      <c r="O31" s="115">
        <v>8.6551080873542949E-2</v>
      </c>
      <c r="Q31" s="114">
        <v>2958.944</v>
      </c>
      <c r="R31" s="114">
        <v>2563.7706499999999</v>
      </c>
      <c r="S31" s="114">
        <v>395.17335000000003</v>
      </c>
      <c r="T31" s="115">
        <v>0.15413755906753984</v>
      </c>
    </row>
    <row r="32" spans="1:20" ht="15" customHeight="1">
      <c r="A32" s="84"/>
      <c r="B32" s="132"/>
      <c r="C32" s="132"/>
      <c r="D32" s="133"/>
      <c r="E32" s="134"/>
      <c r="F32" s="94"/>
      <c r="G32" s="132"/>
      <c r="H32" s="132"/>
      <c r="I32" s="133"/>
      <c r="J32" s="134"/>
      <c r="L32" s="132"/>
      <c r="M32" s="132"/>
      <c r="N32" s="133"/>
      <c r="O32" s="134"/>
      <c r="Q32" s="132"/>
      <c r="R32" s="132"/>
      <c r="S32" s="133"/>
      <c r="T32" s="134"/>
    </row>
    <row r="33" spans="1:20" s="75" customFormat="1" ht="15" customHeight="1">
      <c r="A33" s="82" t="s">
        <v>145</v>
      </c>
      <c r="B33" s="90"/>
      <c r="C33" s="135"/>
      <c r="D33" s="136"/>
      <c r="E33" s="137"/>
      <c r="F33" s="94"/>
      <c r="G33" s="90"/>
      <c r="H33" s="135"/>
      <c r="I33" s="136"/>
      <c r="J33" s="137"/>
      <c r="L33" s="90"/>
      <c r="M33" s="90"/>
      <c r="N33" s="136"/>
      <c r="O33" s="137"/>
      <c r="Q33" s="90"/>
      <c r="R33" s="90"/>
      <c r="S33" s="136"/>
      <c r="T33" s="137"/>
    </row>
    <row r="34" spans="1:20" ht="15" customHeight="1">
      <c r="A34" s="59" t="s">
        <v>133</v>
      </c>
      <c r="B34" s="119">
        <v>-0.22071467222864447</v>
      </c>
      <c r="C34" s="119">
        <v>-0.22924858038284907</v>
      </c>
      <c r="D34" s="120">
        <v>0.85339081542046002</v>
      </c>
      <c r="E34" s="138"/>
      <c r="F34" s="94"/>
      <c r="G34" s="119">
        <v>-0.17949650241419188</v>
      </c>
      <c r="H34" s="119">
        <v>-0.28810406787204518</v>
      </c>
      <c r="I34" s="120">
        <v>10.86075654578533</v>
      </c>
      <c r="J34" s="138"/>
      <c r="L34" s="119">
        <v>-0.17382978013050907</v>
      </c>
      <c r="M34" s="119">
        <v>-0.32301936871195025</v>
      </c>
      <c r="N34" s="120">
        <v>14.918958858144119</v>
      </c>
      <c r="O34" s="138"/>
      <c r="Q34" s="119">
        <v>-0.12780000994066498</v>
      </c>
      <c r="R34" s="119">
        <v>-0.39852821129996818</v>
      </c>
      <c r="S34" s="120">
        <v>27.072820135930321</v>
      </c>
      <c r="T34" s="138"/>
    </row>
    <row r="35" spans="1:20" ht="15" customHeight="1">
      <c r="A35" s="59" t="s">
        <v>121</v>
      </c>
      <c r="B35" s="119">
        <v>0.85891061663034296</v>
      </c>
      <c r="C35" s="119">
        <v>0.85486633368235976</v>
      </c>
      <c r="D35" s="120">
        <v>0.40442829479832021</v>
      </c>
      <c r="E35" s="138"/>
      <c r="F35" s="94"/>
      <c r="G35" s="119">
        <v>0.86218461117177159</v>
      </c>
      <c r="H35" s="119">
        <v>0.85592019413655507</v>
      </c>
      <c r="I35" s="120">
        <v>0.62644170352165185</v>
      </c>
      <c r="J35" s="138"/>
      <c r="L35" s="119">
        <v>0.85802228002741698</v>
      </c>
      <c r="M35" s="119">
        <v>0.85681406283247596</v>
      </c>
      <c r="N35" s="120">
        <v>0.12082171949410192</v>
      </c>
      <c r="O35" s="138"/>
      <c r="Q35" s="119">
        <v>0.8515616737877848</v>
      </c>
      <c r="R35" s="119">
        <v>0.84650886731671826</v>
      </c>
      <c r="S35" s="120">
        <v>0.50528064710665399</v>
      </c>
      <c r="T35" s="138"/>
    </row>
    <row r="36" spans="1:20" ht="15" customHeight="1">
      <c r="A36" s="59" t="s">
        <v>122</v>
      </c>
      <c r="B36" s="119">
        <v>3.3446623141204182E-2</v>
      </c>
      <c r="C36" s="119">
        <v>5.963796045163175E-2</v>
      </c>
      <c r="D36" s="120">
        <v>-2.6191337310427567</v>
      </c>
      <c r="E36" s="138"/>
      <c r="F36" s="94"/>
      <c r="G36" s="119">
        <v>2.7168650033559782E-2</v>
      </c>
      <c r="H36" s="119">
        <v>6.2191474464859862E-2</v>
      </c>
      <c r="I36" s="120">
        <v>-3.5022824431300079</v>
      </c>
      <c r="J36" s="138"/>
      <c r="L36" s="119">
        <v>6.348637227676159E-3</v>
      </c>
      <c r="M36" s="119">
        <v>6.3508280595378094E-2</v>
      </c>
      <c r="N36" s="120">
        <v>-5.7159643367701936</v>
      </c>
      <c r="O36" s="138"/>
      <c r="Q36" s="119">
        <v>4.5840812524141688E-3</v>
      </c>
      <c r="R36" s="119">
        <v>4.954036974348168E-2</v>
      </c>
      <c r="S36" s="120">
        <v>-4.4956288491067511</v>
      </c>
      <c r="T36" s="138"/>
    </row>
    <row r="37" spans="1:20" s="75" customFormat="1" ht="15" customHeight="1">
      <c r="A37" s="55" t="s">
        <v>146</v>
      </c>
      <c r="B37" s="121">
        <v>0.57787136569822217</v>
      </c>
      <c r="C37" s="121">
        <v>0.56698555593934341</v>
      </c>
      <c r="D37" s="122">
        <v>1.0885809758878762</v>
      </c>
      <c r="E37" s="15"/>
      <c r="F37" s="100"/>
      <c r="G37" s="121">
        <v>0.57638316944557022</v>
      </c>
      <c r="H37" s="121">
        <v>0.56087234761797156</v>
      </c>
      <c r="I37" s="122">
        <v>1.5510821827598664</v>
      </c>
      <c r="J37" s="15"/>
      <c r="L37" s="121">
        <v>0.57414252107595687</v>
      </c>
      <c r="M37" s="121">
        <v>0.55418618174067591</v>
      </c>
      <c r="N37" s="122">
        <v>1.9956339335280959</v>
      </c>
      <c r="O37" s="15"/>
      <c r="Q37" s="121">
        <v>0.56201440106061096</v>
      </c>
      <c r="R37" s="121">
        <v>0.52291978580749887</v>
      </c>
      <c r="S37" s="122">
        <v>3.9094615253112086</v>
      </c>
      <c r="T37" s="15"/>
    </row>
    <row r="38" spans="1:20" ht="15" customHeight="1">
      <c r="A38" s="84"/>
      <c r="B38" s="22"/>
      <c r="C38" s="22"/>
      <c r="D38" s="129"/>
      <c r="E38" s="131"/>
      <c r="F38" s="94"/>
      <c r="G38" s="22"/>
      <c r="H38" s="22"/>
      <c r="I38" s="129"/>
      <c r="J38" s="131"/>
      <c r="L38" s="22"/>
      <c r="M38" s="22"/>
      <c r="N38" s="129"/>
      <c r="O38" s="131"/>
      <c r="Q38" s="22"/>
      <c r="R38" s="22"/>
      <c r="S38" s="129"/>
      <c r="T38" s="131"/>
    </row>
    <row r="39" spans="1:20" ht="15" customHeight="1">
      <c r="A39" s="82" t="s">
        <v>150</v>
      </c>
      <c r="B39" s="22"/>
      <c r="C39" s="22"/>
      <c r="D39" s="129"/>
      <c r="E39" s="131"/>
      <c r="F39" s="94"/>
      <c r="G39" s="22"/>
      <c r="H39" s="22"/>
      <c r="I39" s="129"/>
      <c r="J39" s="131"/>
      <c r="L39" s="22"/>
      <c r="M39" s="22"/>
      <c r="N39" s="129"/>
      <c r="O39" s="131"/>
      <c r="Q39" s="22"/>
      <c r="R39" s="22"/>
      <c r="S39" s="129"/>
      <c r="T39" s="131"/>
    </row>
    <row r="40" spans="1:20" ht="15" customHeight="1">
      <c r="A40" s="59" t="s">
        <v>133</v>
      </c>
      <c r="B40" s="113">
        <v>-68.467770000000002</v>
      </c>
      <c r="C40" s="113">
        <v>-71.590869999999995</v>
      </c>
      <c r="D40" s="129">
        <v>3.1230999999999938</v>
      </c>
      <c r="E40" s="131">
        <v>4.3624277788494453E-2</v>
      </c>
      <c r="F40" s="94"/>
      <c r="G40" s="113">
        <v>-119.74692999999999</v>
      </c>
      <c r="H40" s="113">
        <v>-173.40125999999998</v>
      </c>
      <c r="I40" s="129">
        <v>53.654329999999987</v>
      </c>
      <c r="J40" s="131">
        <v>0.30942295344336018</v>
      </c>
      <c r="L40" s="113">
        <v>-173.22130999999999</v>
      </c>
      <c r="M40" s="113">
        <v>-288.89724999999999</v>
      </c>
      <c r="N40" s="129">
        <v>115.67594</v>
      </c>
      <c r="O40" s="131">
        <v>0.40040512673623579</v>
      </c>
      <c r="Q40" s="113">
        <v>-189.959</v>
      </c>
      <c r="R40" s="113">
        <v>-470.63092999999998</v>
      </c>
      <c r="S40" s="129">
        <v>280.67192999999997</v>
      </c>
      <c r="T40" s="131">
        <v>0.59637374449656333</v>
      </c>
    </row>
    <row r="41" spans="1:20" ht="15" customHeight="1">
      <c r="A41" s="59" t="s">
        <v>121</v>
      </c>
      <c r="B41" s="113">
        <v>790.34622999999999</v>
      </c>
      <c r="C41" s="113">
        <v>763.94934999999998</v>
      </c>
      <c r="D41" s="129">
        <v>26.39688000000001</v>
      </c>
      <c r="E41" s="131">
        <v>3.4553180783516615E-2</v>
      </c>
      <c r="F41" s="94"/>
      <c r="G41" s="113">
        <v>1585.9281100000001</v>
      </c>
      <c r="H41" s="113">
        <v>1530.4092900000001</v>
      </c>
      <c r="I41" s="129">
        <v>55.518820000000005</v>
      </c>
      <c r="J41" s="131">
        <v>3.627710597600986E-2</v>
      </c>
      <c r="L41" s="113">
        <v>2356.9742900000001</v>
      </c>
      <c r="M41" s="113">
        <v>2290.7738799999997</v>
      </c>
      <c r="N41" s="129">
        <v>66.200410000000375</v>
      </c>
      <c r="O41" s="131">
        <v>2.8898709985291249E-2</v>
      </c>
      <c r="Q41" s="113">
        <v>3148.41</v>
      </c>
      <c r="R41" s="113">
        <v>3044.1560600000003</v>
      </c>
      <c r="S41" s="129">
        <v>104.2539399999996</v>
      </c>
      <c r="T41" s="131">
        <v>3.4247238953971235E-2</v>
      </c>
    </row>
    <row r="42" spans="1:20" ht="15" customHeight="1">
      <c r="A42" s="59" t="s">
        <v>122</v>
      </c>
      <c r="B42" s="113">
        <v>1.4720199999999999</v>
      </c>
      <c r="C42" s="113">
        <v>2.6320199999999998</v>
      </c>
      <c r="D42" s="129">
        <v>-1.1599999999999999</v>
      </c>
      <c r="E42" s="131">
        <v>-0.44072613429989133</v>
      </c>
      <c r="F42" s="94"/>
      <c r="G42" s="113">
        <v>2.3914400000000002</v>
      </c>
      <c r="H42" s="113">
        <v>5.4894300000000005</v>
      </c>
      <c r="I42" s="129">
        <v>-3.0979900000000002</v>
      </c>
      <c r="J42" s="131">
        <v>-0.56435549774748928</v>
      </c>
      <c r="L42" s="113">
        <v>0.83823000000000003</v>
      </c>
      <c r="M42" s="113">
        <v>8.4084900000000005</v>
      </c>
      <c r="N42" s="129">
        <v>-7.5702600000000002</v>
      </c>
      <c r="O42" s="131">
        <v>-0.90031147090619124</v>
      </c>
      <c r="Q42" s="113">
        <v>0.80700000000000005</v>
      </c>
      <c r="R42" s="113">
        <v>8.7455200000000008</v>
      </c>
      <c r="S42" s="129">
        <v>-7.9385200000000005</v>
      </c>
      <c r="T42" s="131">
        <v>-0.9077241833533054</v>
      </c>
    </row>
    <row r="43" spans="1:20" ht="15" customHeight="1">
      <c r="A43" s="59" t="s">
        <v>155</v>
      </c>
      <c r="B43" s="113">
        <f>+B30</f>
        <v>0</v>
      </c>
      <c r="C43" s="113">
        <f t="shared" ref="C43:E43" si="0">+C30</f>
        <v>0</v>
      </c>
      <c r="D43" s="113">
        <f t="shared" si="0"/>
        <v>0</v>
      </c>
      <c r="E43" s="113" t="str">
        <f t="shared" si="0"/>
        <v>n.a.</v>
      </c>
      <c r="F43" s="94"/>
      <c r="G43" s="113"/>
      <c r="H43" s="113"/>
      <c r="I43" s="113"/>
      <c r="J43" s="113"/>
      <c r="L43" s="113"/>
      <c r="M43" s="113"/>
      <c r="N43" s="113"/>
      <c r="O43" s="113"/>
      <c r="Q43" s="113"/>
      <c r="R43" s="113"/>
      <c r="S43" s="113"/>
      <c r="T43" s="113"/>
    </row>
    <row r="44" spans="1:20" ht="15" customHeight="1">
      <c r="A44" s="55" t="s">
        <v>151</v>
      </c>
      <c r="B44" s="114">
        <v>723.08557999999994</v>
      </c>
      <c r="C44" s="114">
        <v>694.9905</v>
      </c>
      <c r="D44" s="114">
        <v>28.095079999999939</v>
      </c>
      <c r="E44" s="115">
        <v>4.0425128113261891E-2</v>
      </c>
      <c r="F44" s="94"/>
      <c r="G44" s="114">
        <v>1468.30772</v>
      </c>
      <c r="H44" s="114">
        <v>1362.5572400000001</v>
      </c>
      <c r="I44" s="114">
        <v>105.75047999999992</v>
      </c>
      <c r="J44" s="115">
        <v>7.7611770643851941E-2</v>
      </c>
      <c r="L44" s="114">
        <v>2184.27747</v>
      </c>
      <c r="M44" s="114">
        <v>2010.28512</v>
      </c>
      <c r="N44" s="114">
        <v>173.99234999999999</v>
      </c>
      <c r="O44" s="115">
        <v>8.6551080873542949E-2</v>
      </c>
      <c r="Q44" s="114">
        <v>2958.944</v>
      </c>
      <c r="R44" s="114">
        <v>2582.2706499999999</v>
      </c>
      <c r="S44" s="114">
        <v>376.67335000000003</v>
      </c>
      <c r="T44" s="115">
        <v>0.14586904358766578</v>
      </c>
    </row>
    <row r="45" spans="1:20" ht="15" customHeight="1">
      <c r="A45" s="84"/>
      <c r="B45" s="22"/>
      <c r="C45" s="22"/>
      <c r="D45" s="129"/>
      <c r="E45" s="131"/>
      <c r="F45" s="94"/>
      <c r="G45" s="22"/>
      <c r="H45" s="22"/>
      <c r="I45" s="129"/>
      <c r="J45" s="131"/>
      <c r="L45" s="22"/>
      <c r="M45" s="22"/>
      <c r="N45" s="129"/>
      <c r="O45" s="131"/>
      <c r="Q45" s="22"/>
      <c r="R45" s="22"/>
      <c r="S45" s="129"/>
      <c r="T45" s="131"/>
    </row>
    <row r="46" spans="1:20" s="75" customFormat="1" ht="15" customHeight="1">
      <c r="A46" s="82" t="s">
        <v>16</v>
      </c>
      <c r="B46" s="90"/>
      <c r="C46" s="90"/>
      <c r="D46" s="136"/>
      <c r="E46" s="137"/>
      <c r="F46" s="94"/>
      <c r="G46" s="90"/>
      <c r="H46" s="90"/>
      <c r="I46" s="136"/>
      <c r="J46" s="137"/>
      <c r="L46" s="90"/>
      <c r="M46" s="90"/>
      <c r="N46" s="136"/>
      <c r="O46" s="137"/>
      <c r="Q46" s="90"/>
      <c r="R46" s="90"/>
      <c r="S46" s="136"/>
      <c r="T46" s="137"/>
    </row>
    <row r="47" spans="1:20" ht="15" customHeight="1">
      <c r="A47" s="59" t="s">
        <v>133</v>
      </c>
      <c r="B47" s="113">
        <v>-71.596029999999999</v>
      </c>
      <c r="C47" s="113">
        <v>-75.07186999999999</v>
      </c>
      <c r="D47" s="113">
        <v>3.4758399999999909</v>
      </c>
      <c r="E47" s="15">
        <v>4.6300165428142276E-2</v>
      </c>
      <c r="F47" s="94"/>
      <c r="G47" s="113">
        <v>-125.54119</v>
      </c>
      <c r="H47" s="113">
        <v>-180.11947999999998</v>
      </c>
      <c r="I47" s="113">
        <v>54.578289999999981</v>
      </c>
      <c r="J47" s="15">
        <v>0.30301158986246235</v>
      </c>
      <c r="L47" s="113">
        <v>-181.93101999999999</v>
      </c>
      <c r="M47" s="113">
        <v>-298.80125000000021</v>
      </c>
      <c r="N47" s="113">
        <v>116.87023000000022</v>
      </c>
      <c r="O47" s="15">
        <v>0.39113032492333999</v>
      </c>
      <c r="Q47" s="113">
        <v>-200.66300000000001</v>
      </c>
      <c r="R47" s="113">
        <v>-501.75295000000017</v>
      </c>
      <c r="S47" s="113">
        <v>301.08995000000016</v>
      </c>
      <c r="T47" s="15">
        <v>0.60007609322476341</v>
      </c>
    </row>
    <row r="48" spans="1:20" ht="15" customHeight="1">
      <c r="A48" s="59" t="s">
        <v>121</v>
      </c>
      <c r="B48" s="113">
        <v>788.69422999999995</v>
      </c>
      <c r="C48" s="113">
        <v>762.29835000000003</v>
      </c>
      <c r="D48" s="113">
        <v>26.39587999999992</v>
      </c>
      <c r="E48" s="15">
        <v>3.4626704885298412E-2</v>
      </c>
      <c r="F48" s="94"/>
      <c r="G48" s="113">
        <v>1582.6291100000001</v>
      </c>
      <c r="H48" s="113">
        <v>1527.11229</v>
      </c>
      <c r="I48" s="113">
        <v>55.516820000000052</v>
      </c>
      <c r="J48" s="15">
        <v>3.6354117744674855E-2</v>
      </c>
      <c r="L48" s="113">
        <v>2351.9321500000001</v>
      </c>
      <c r="M48" s="113">
        <v>2285.8248799999997</v>
      </c>
      <c r="N48" s="113">
        <v>66.107270000000426</v>
      </c>
      <c r="O48" s="15">
        <v>2.8920531305092995E-2</v>
      </c>
      <c r="Q48" s="113">
        <v>3141.578</v>
      </c>
      <c r="R48" s="113">
        <v>3037.56104</v>
      </c>
      <c r="S48" s="113">
        <v>104.01695999999993</v>
      </c>
      <c r="T48" s="15">
        <v>3.4243578525750357E-2</v>
      </c>
    </row>
    <row r="49" spans="1:20" ht="15" customHeight="1">
      <c r="A49" s="59" t="s">
        <v>122</v>
      </c>
      <c r="B49" s="113">
        <v>0.50102000000000002</v>
      </c>
      <c r="C49" s="113">
        <v>1.76702</v>
      </c>
      <c r="D49" s="113">
        <v>-1.266</v>
      </c>
      <c r="E49" s="15">
        <v>-0.71646048148860797</v>
      </c>
      <c r="F49" s="94"/>
      <c r="G49" s="113">
        <v>0.46344000000000002</v>
      </c>
      <c r="H49" s="113">
        <v>3.7624299999999997</v>
      </c>
      <c r="I49" s="113">
        <v>-3.2989899999999999</v>
      </c>
      <c r="J49" s="15">
        <v>-0.87682428643190702</v>
      </c>
      <c r="L49" s="113">
        <v>-2.1176599999999999</v>
      </c>
      <c r="M49" s="113">
        <v>5.8164899999999999</v>
      </c>
      <c r="N49" s="113">
        <v>-7.9341499999999998</v>
      </c>
      <c r="O49" s="15" t="s">
        <v>15</v>
      </c>
      <c r="Q49" s="113">
        <v>-3.4529999999999998</v>
      </c>
      <c r="R49" s="113">
        <v>5.3147600000000006</v>
      </c>
      <c r="S49" s="113">
        <v>-8.7677600000000009</v>
      </c>
      <c r="T49" s="15" t="s">
        <v>15</v>
      </c>
    </row>
    <row r="50" spans="1:20" ht="15" customHeight="1">
      <c r="A50" s="59" t="s">
        <v>155</v>
      </c>
      <c r="B50" s="113">
        <v>0</v>
      </c>
      <c r="C50" s="113">
        <v>0</v>
      </c>
      <c r="D50" s="113">
        <v>0</v>
      </c>
      <c r="E50" s="15" t="s">
        <v>88</v>
      </c>
      <c r="F50" s="94"/>
      <c r="G50" s="113">
        <v>0</v>
      </c>
      <c r="H50" s="113">
        <v>0</v>
      </c>
      <c r="I50" s="113">
        <v>0</v>
      </c>
      <c r="J50" s="15" t="s">
        <v>88</v>
      </c>
      <c r="L50" s="113">
        <v>0</v>
      </c>
      <c r="M50" s="113">
        <v>0</v>
      </c>
      <c r="N50" s="113">
        <v>0</v>
      </c>
      <c r="O50" s="15" t="s">
        <v>88</v>
      </c>
      <c r="Q50" s="113">
        <v>0</v>
      </c>
      <c r="R50" s="113">
        <v>0</v>
      </c>
      <c r="S50" s="113">
        <v>0</v>
      </c>
      <c r="T50" s="15" t="s">
        <v>88</v>
      </c>
    </row>
    <row r="51" spans="1:20" s="75" customFormat="1" ht="15" customHeight="1">
      <c r="A51" s="55" t="s">
        <v>112</v>
      </c>
      <c r="B51" s="114">
        <v>717.59921999999995</v>
      </c>
      <c r="C51" s="114">
        <v>688.99350000000004</v>
      </c>
      <c r="D51" s="114">
        <v>28.605719999999906</v>
      </c>
      <c r="E51" s="115">
        <v>4.1518127529504859E-2</v>
      </c>
      <c r="F51" s="100"/>
      <c r="G51" s="114">
        <v>1457.5513600000002</v>
      </c>
      <c r="H51" s="114">
        <v>1350.75524</v>
      </c>
      <c r="I51" s="114">
        <v>106.7961200000002</v>
      </c>
      <c r="J51" s="115">
        <v>7.9064005703949891E-2</v>
      </c>
      <c r="L51" s="114">
        <v>2167.8834700000002</v>
      </c>
      <c r="M51" s="114">
        <v>1992.8401200000001</v>
      </c>
      <c r="N51" s="114">
        <v>175.04335000000015</v>
      </c>
      <c r="O51" s="115">
        <v>8.7836123050352946E-2</v>
      </c>
      <c r="Q51" s="114">
        <v>2937.4630000000002</v>
      </c>
      <c r="R51" s="114">
        <v>2541.1228500000002</v>
      </c>
      <c r="S51" s="114">
        <v>396.34014999999999</v>
      </c>
      <c r="T51" s="115">
        <v>0.15597047974284281</v>
      </c>
    </row>
    <row r="52" spans="1:20" ht="15" customHeight="1">
      <c r="A52" s="84"/>
      <c r="B52" s="22"/>
      <c r="C52" s="22"/>
      <c r="D52" s="129"/>
      <c r="E52" s="131"/>
      <c r="F52" s="94"/>
      <c r="G52" s="22"/>
      <c r="H52" s="22"/>
      <c r="I52" s="129"/>
      <c r="J52" s="131"/>
      <c r="L52" s="22"/>
      <c r="M52" s="22"/>
      <c r="N52" s="129"/>
      <c r="O52" s="131"/>
      <c r="Q52" s="22"/>
      <c r="R52" s="22"/>
      <c r="S52" s="129"/>
      <c r="T52" s="131"/>
    </row>
    <row r="53" spans="1:20" s="75" customFormat="1" ht="15" customHeight="1">
      <c r="A53" s="82" t="s">
        <v>147</v>
      </c>
      <c r="B53" s="90"/>
      <c r="C53" s="90"/>
      <c r="D53" s="136"/>
      <c r="E53" s="137"/>
      <c r="F53" s="94"/>
      <c r="G53" s="90"/>
      <c r="H53" s="90"/>
      <c r="I53" s="136"/>
      <c r="J53" s="137"/>
      <c r="L53" s="90"/>
      <c r="M53" s="90"/>
      <c r="N53" s="136"/>
      <c r="O53" s="137"/>
      <c r="Q53" s="90"/>
      <c r="R53" s="90"/>
      <c r="S53" s="136"/>
      <c r="T53" s="137"/>
    </row>
    <row r="54" spans="1:20" ht="15" customHeight="1">
      <c r="A54" s="59" t="s">
        <v>133</v>
      </c>
      <c r="B54" s="119">
        <v>-0.22990950728848736</v>
      </c>
      <c r="C54" s="119">
        <v>-0.24039545299820766</v>
      </c>
      <c r="D54" s="120">
        <v>1.0485945709720306</v>
      </c>
      <c r="E54" s="138"/>
      <c r="F54" s="94"/>
      <c r="G54" s="119">
        <v>-0.18776652696584598</v>
      </c>
      <c r="H54" s="119">
        <v>-0.29936951554237035</v>
      </c>
      <c r="I54" s="120">
        <v>11.160298857652437</v>
      </c>
      <c r="J54" s="138"/>
      <c r="L54" s="119">
        <v>-0.18224000975894639</v>
      </c>
      <c r="M54" s="119">
        <v>-0.33409314607647395</v>
      </c>
      <c r="N54" s="120">
        <v>15.185313631752756</v>
      </c>
      <c r="O54" s="138"/>
      <c r="Q54" s="119">
        <v>-0.13477862542096702</v>
      </c>
      <c r="R54" s="119">
        <v>-0.40881222881976076</v>
      </c>
      <c r="S54" s="120">
        <v>27.403360339879374</v>
      </c>
      <c r="T54" s="138"/>
    </row>
    <row r="55" spans="1:20" ht="15" customHeight="1">
      <c r="A55" s="59" t="s">
        <v>121</v>
      </c>
      <c r="B55" s="119">
        <v>0.85711530176096806</v>
      </c>
      <c r="C55" s="119">
        <v>0.85301884953055107</v>
      </c>
      <c r="D55" s="120">
        <v>0.40964522304169915</v>
      </c>
      <c r="E55" s="138"/>
      <c r="F55" s="94"/>
      <c r="G55" s="119">
        <v>0.86039112065078216</v>
      </c>
      <c r="H55" s="119">
        <v>0.85407626330151143</v>
      </c>
      <c r="I55" s="120">
        <v>0.63148573492707305</v>
      </c>
      <c r="J55" s="138"/>
      <c r="L55" s="119">
        <v>0.85618676214443767</v>
      </c>
      <c r="M55" s="119">
        <v>0.85496299720178259</v>
      </c>
      <c r="N55" s="120">
        <v>0.12237649426550812</v>
      </c>
      <c r="O55" s="138"/>
      <c r="Q55" s="119">
        <v>0.84971379839820149</v>
      </c>
      <c r="R55" s="119">
        <v>0.84467494592763837</v>
      </c>
      <c r="S55" s="120">
        <v>0.50388524705631266</v>
      </c>
      <c r="T55" s="138"/>
    </row>
    <row r="56" spans="1:20" ht="15" customHeight="1">
      <c r="A56" s="59" t="s">
        <v>122</v>
      </c>
      <c r="B56" s="119">
        <v>1.1383967015533838E-2</v>
      </c>
      <c r="C56" s="119">
        <v>4.0038247763027009E-2</v>
      </c>
      <c r="D56" s="120">
        <v>-2.865428074749317</v>
      </c>
      <c r="E56" s="138"/>
      <c r="F56" s="94"/>
      <c r="G56" s="119">
        <v>5.2650449819158941E-3</v>
      </c>
      <c r="H56" s="119">
        <v>4.2625749717333614E-2</v>
      </c>
      <c r="I56" s="120">
        <v>-3.7360704735417722</v>
      </c>
      <c r="J56" s="138"/>
      <c r="L56" s="119">
        <v>-1.6038861782041558E-2</v>
      </c>
      <c r="M56" s="119">
        <v>4.3931226534159012E-2</v>
      </c>
      <c r="N56" s="120">
        <v>-5.9970088316200574</v>
      </c>
      <c r="O56" s="138"/>
      <c r="Q56" s="119">
        <v>-1.9614414578173638E-2</v>
      </c>
      <c r="R56" s="119">
        <v>3.0106291621066178E-2</v>
      </c>
      <c r="S56" s="120">
        <v>-4.9720706199239819</v>
      </c>
      <c r="T56" s="138"/>
    </row>
    <row r="57" spans="1:20" s="75" customFormat="1" ht="15" customHeight="1">
      <c r="A57" s="55" t="s">
        <v>148</v>
      </c>
      <c r="B57" s="121">
        <v>0.57348680813878072</v>
      </c>
      <c r="C57" s="121">
        <v>0.56209309715182298</v>
      </c>
      <c r="D57" s="122">
        <v>1.1393710986957739</v>
      </c>
      <c r="E57" s="15"/>
      <c r="F57" s="100"/>
      <c r="G57" s="121">
        <v>0.57216076784401937</v>
      </c>
      <c r="H57" s="121">
        <v>0.55601426514461627</v>
      </c>
      <c r="I57" s="122">
        <v>1.6146502699403098</v>
      </c>
      <c r="J57" s="15"/>
      <c r="L57" s="121">
        <v>0.56983331923699854</v>
      </c>
      <c r="M57" s="121">
        <v>0.5493770241518926</v>
      </c>
      <c r="N57" s="122">
        <v>2.0456295085105936</v>
      </c>
      <c r="O57" s="15"/>
      <c r="Q57" s="121">
        <v>0.55793435380416301</v>
      </c>
      <c r="R57" s="121">
        <v>0.51830042458460202</v>
      </c>
      <c r="S57" s="122">
        <v>3.9633929219560993</v>
      </c>
      <c r="T57" s="15"/>
    </row>
    <row r="58" spans="1:20" ht="15" customHeight="1">
      <c r="A58" s="88"/>
      <c r="B58" s="101"/>
      <c r="C58" s="101"/>
      <c r="D58" s="102"/>
      <c r="E58" s="103"/>
      <c r="F58" s="94"/>
      <c r="G58" s="101"/>
      <c r="H58" s="101"/>
      <c r="I58" s="102"/>
      <c r="J58" s="103"/>
      <c r="L58" s="101"/>
      <c r="M58" s="101"/>
      <c r="N58" s="102"/>
      <c r="O58" s="103"/>
      <c r="Q58" s="101"/>
      <c r="R58" s="101"/>
      <c r="S58" s="102"/>
      <c r="T58" s="103"/>
    </row>
  </sheetData>
  <mergeCells count="1">
    <mergeCell ref="A1:F1"/>
  </mergeCells>
  <pageMargins left="0.78740157480314965" right="0.78740157480314965" top="0.78740157480314965" bottom="0.78740157480314965" header="0.39370078740157483" footer="0.39370078740157483"/>
  <pageSetup paperSize="9" scale="87" orientation="portrait" r:id="rId1"/>
  <headerFooter>
    <oddHeader xml:space="preserve">&amp;C&amp;"Arial,Negrita"&amp;12&amp;K1A206DVOCENTO, S.A. AND SUBSIDIARIES - 1Q24
</oddHeader>
    <oddFooter>&amp;L&amp;"Arial,Negrita"&amp;9&amp;K1A206DInvestor Relations&amp;C&amp;"Arial,Negrita"&amp;9&amp;K1A206D&amp;P&amp;R&amp;"Arial,Negrita"&amp;9&amp;K1A206D&amp;A</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T49"/>
  <sheetViews>
    <sheetView showGridLines="0" view="pageBreakPreview" zoomScale="90" zoomScaleNormal="90" zoomScaleSheetLayoutView="90" workbookViewId="0">
      <selection activeCell="E2" sqref="E1:E1048576"/>
    </sheetView>
  </sheetViews>
  <sheetFormatPr baseColWidth="10" defaultColWidth="10.85546875" defaultRowHeight="15" customHeight="1"/>
  <cols>
    <col min="1" max="1" width="50.7109375" style="8" customWidth="1"/>
    <col min="2" max="4" width="11.5703125" style="8" hidden="1" customWidth="1"/>
    <col min="5" max="5" width="8.42578125" style="8" hidden="1" customWidth="1"/>
    <col min="6" max="6" width="2.7109375" style="8" customWidth="1"/>
    <col min="7" max="8" width="0" style="8" hidden="1" customWidth="1"/>
    <col min="9" max="9" width="13.7109375" style="8" hidden="1" customWidth="1"/>
    <col min="10" max="16" width="0" style="8" hidden="1" customWidth="1"/>
    <col min="17" max="16384" width="10.85546875" style="8"/>
  </cols>
  <sheetData>
    <row r="1" spans="1:20" ht="20.100000000000001" customHeight="1">
      <c r="A1" s="219" t="s">
        <v>139</v>
      </c>
      <c r="B1" s="219"/>
      <c r="C1" s="219"/>
      <c r="D1" s="219"/>
      <c r="E1" s="219"/>
      <c r="F1" s="219"/>
    </row>
    <row r="2" spans="1:20" ht="15" customHeight="1">
      <c r="A2" s="57"/>
      <c r="B2" s="38"/>
      <c r="C2" s="38"/>
      <c r="D2" s="38"/>
      <c r="E2" s="38"/>
    </row>
    <row r="3" spans="1:20" ht="20.100000000000001" customHeight="1">
      <c r="A3" s="10" t="s">
        <v>1</v>
      </c>
      <c r="B3" s="11" t="s">
        <v>149</v>
      </c>
      <c r="C3" s="11" t="s">
        <v>135</v>
      </c>
      <c r="D3" s="11" t="s">
        <v>2</v>
      </c>
      <c r="E3" s="81" t="s">
        <v>3</v>
      </c>
      <c r="F3" s="93"/>
      <c r="G3" s="11" t="s">
        <v>162</v>
      </c>
      <c r="H3" s="11" t="s">
        <v>163</v>
      </c>
      <c r="I3" s="11" t="s">
        <v>2</v>
      </c>
      <c r="J3" s="81" t="s">
        <v>3</v>
      </c>
      <c r="L3" s="11" t="s">
        <v>167</v>
      </c>
      <c r="M3" s="11" t="s">
        <v>168</v>
      </c>
      <c r="N3" s="11" t="s">
        <v>2</v>
      </c>
      <c r="O3" s="81" t="s">
        <v>3</v>
      </c>
      <c r="Q3" s="11">
        <v>2025</v>
      </c>
      <c r="R3" s="11">
        <v>2024</v>
      </c>
      <c r="S3" s="11" t="s">
        <v>2</v>
      </c>
      <c r="T3" s="81" t="s">
        <v>3</v>
      </c>
    </row>
    <row r="4" spans="1:20" ht="15" customHeight="1">
      <c r="A4" s="85"/>
      <c r="B4" s="95"/>
      <c r="C4" s="95"/>
      <c r="D4" s="95"/>
      <c r="E4" s="97"/>
      <c r="F4" s="94"/>
      <c r="G4" s="95"/>
      <c r="H4" s="95"/>
      <c r="I4" s="95"/>
      <c r="J4" s="97"/>
      <c r="L4" s="95"/>
      <c r="M4" s="95"/>
      <c r="N4" s="95"/>
      <c r="O4" s="97"/>
      <c r="Q4" s="95"/>
      <c r="R4" s="95"/>
      <c r="S4" s="95"/>
      <c r="T4" s="97"/>
    </row>
    <row r="5" spans="1:20" s="75" customFormat="1" ht="15" customHeight="1">
      <c r="A5" s="82" t="s">
        <v>4</v>
      </c>
      <c r="B5" s="116"/>
      <c r="C5" s="116"/>
      <c r="D5" s="116"/>
      <c r="E5" s="139"/>
      <c r="F5" s="94"/>
      <c r="G5" s="116"/>
      <c r="H5" s="116"/>
      <c r="I5" s="116"/>
      <c r="J5" s="139"/>
      <c r="L5" s="116"/>
      <c r="M5" s="116"/>
      <c r="N5" s="116"/>
      <c r="O5" s="139"/>
      <c r="Q5" s="116"/>
      <c r="R5" s="116"/>
      <c r="S5" s="116"/>
      <c r="T5" s="139"/>
    </row>
    <row r="6" spans="1:20" ht="15" customHeight="1">
      <c r="A6" s="59" t="s">
        <v>140</v>
      </c>
      <c r="B6" s="113">
        <v>0</v>
      </c>
      <c r="C6" s="113">
        <v>0</v>
      </c>
      <c r="D6" s="113">
        <v>0</v>
      </c>
      <c r="E6" s="15" t="s">
        <v>88</v>
      </c>
      <c r="F6" s="94"/>
      <c r="G6" s="113">
        <v>0</v>
      </c>
      <c r="H6" s="113">
        <v>0</v>
      </c>
      <c r="I6" s="113">
        <v>0</v>
      </c>
      <c r="J6" s="15" t="s">
        <v>88</v>
      </c>
      <c r="L6" s="113">
        <v>0</v>
      </c>
      <c r="M6" s="113">
        <v>0</v>
      </c>
      <c r="N6" s="113">
        <v>0</v>
      </c>
      <c r="O6" s="15" t="s">
        <v>88</v>
      </c>
      <c r="Q6" s="113">
        <v>0</v>
      </c>
      <c r="R6" s="113">
        <v>0</v>
      </c>
      <c r="S6" s="113">
        <v>0</v>
      </c>
      <c r="T6" s="15" t="s">
        <v>88</v>
      </c>
    </row>
    <row r="7" spans="1:20" ht="15" customHeight="1">
      <c r="A7" s="59" t="s">
        <v>132</v>
      </c>
      <c r="B7" s="113">
        <v>0</v>
      </c>
      <c r="C7" s="113">
        <v>0</v>
      </c>
      <c r="D7" s="113">
        <v>0</v>
      </c>
      <c r="E7" s="15" t="s">
        <v>88</v>
      </c>
      <c r="F7" s="94"/>
      <c r="G7" s="113">
        <v>0</v>
      </c>
      <c r="H7" s="113">
        <v>0</v>
      </c>
      <c r="I7" s="113">
        <v>0</v>
      </c>
      <c r="J7" s="15" t="s">
        <v>88</v>
      </c>
      <c r="L7" s="113">
        <v>0</v>
      </c>
      <c r="M7" s="113">
        <v>0</v>
      </c>
      <c r="N7" s="113">
        <v>0</v>
      </c>
      <c r="O7" s="15" t="s">
        <v>88</v>
      </c>
      <c r="Q7" s="113">
        <v>0</v>
      </c>
      <c r="R7" s="113">
        <v>0</v>
      </c>
      <c r="S7" s="113">
        <v>0</v>
      </c>
      <c r="T7" s="15" t="s">
        <v>88</v>
      </c>
    </row>
    <row r="8" spans="1:20" s="75" customFormat="1" ht="15" customHeight="1">
      <c r="A8" s="55" t="s">
        <v>141</v>
      </c>
      <c r="B8" s="114">
        <v>0</v>
      </c>
      <c r="C8" s="114">
        <v>0</v>
      </c>
      <c r="D8" s="114">
        <v>0</v>
      </c>
      <c r="E8" s="115" t="s">
        <v>88</v>
      </c>
      <c r="F8" s="100"/>
      <c r="G8" s="114">
        <v>0</v>
      </c>
      <c r="H8" s="114">
        <v>0</v>
      </c>
      <c r="I8" s="114">
        <v>0</v>
      </c>
      <c r="J8" s="115" t="s">
        <v>88</v>
      </c>
      <c r="L8" s="114">
        <v>0</v>
      </c>
      <c r="M8" s="114">
        <v>0</v>
      </c>
      <c r="N8" s="114">
        <v>0</v>
      </c>
      <c r="O8" s="115" t="s">
        <v>88</v>
      </c>
      <c r="Q8" s="114">
        <v>0</v>
      </c>
      <c r="R8" s="114">
        <v>0</v>
      </c>
      <c r="S8" s="114">
        <v>0</v>
      </c>
      <c r="T8" s="115" t="s">
        <v>88</v>
      </c>
    </row>
    <row r="9" spans="1:20" ht="15" customHeight="1">
      <c r="A9" s="86"/>
      <c r="B9" s="13"/>
      <c r="C9" s="13"/>
      <c r="D9" s="13"/>
      <c r="E9" s="126"/>
      <c r="F9" s="94"/>
      <c r="G9" s="13"/>
      <c r="H9" s="13"/>
      <c r="I9" s="13"/>
      <c r="J9" s="126"/>
      <c r="L9" s="13"/>
      <c r="M9" s="13"/>
      <c r="N9" s="13"/>
      <c r="O9" s="126"/>
      <c r="Q9" s="13"/>
      <c r="R9" s="13"/>
      <c r="S9" s="13"/>
      <c r="T9" s="126"/>
    </row>
    <row r="10" spans="1:20" s="75" customFormat="1" ht="15" customHeight="1">
      <c r="A10" s="82" t="s">
        <v>5</v>
      </c>
      <c r="B10" s="140"/>
      <c r="C10" s="140"/>
      <c r="D10" s="140"/>
      <c r="E10" s="128"/>
      <c r="F10" s="94"/>
      <c r="G10" s="140"/>
      <c r="H10" s="140"/>
      <c r="I10" s="140"/>
      <c r="J10" s="128"/>
      <c r="L10" s="140"/>
      <c r="M10" s="140"/>
      <c r="N10" s="140"/>
      <c r="O10" s="128"/>
      <c r="Q10" s="140"/>
      <c r="R10" s="140"/>
      <c r="S10" s="140"/>
      <c r="T10" s="128"/>
    </row>
    <row r="11" spans="1:20" ht="15" customHeight="1">
      <c r="A11" s="59" t="s">
        <v>140</v>
      </c>
      <c r="B11" s="113">
        <v>5085.9439599999996</v>
      </c>
      <c r="C11" s="113">
        <v>4174.7399100000002</v>
      </c>
      <c r="D11" s="113">
        <v>911.20404999999937</v>
      </c>
      <c r="E11" s="15">
        <v>0.21826606438818827</v>
      </c>
      <c r="F11" s="94"/>
      <c r="G11" s="113">
        <v>10120.42044</v>
      </c>
      <c r="H11" s="113">
        <v>8631.7905600000013</v>
      </c>
      <c r="I11" s="113">
        <v>1488.6298799999986</v>
      </c>
      <c r="J11" s="15">
        <v>0.17245898978345905</v>
      </c>
      <c r="L11" s="113">
        <v>14795.784740000001</v>
      </c>
      <c r="M11" s="113">
        <v>12911.211080000001</v>
      </c>
      <c r="N11" s="113">
        <v>1884.57366</v>
      </c>
      <c r="O11" s="15">
        <v>0.14596412747982118</v>
      </c>
      <c r="Q11" s="113">
        <v>19763.784</v>
      </c>
      <c r="R11" s="113">
        <v>17194.458000000002</v>
      </c>
      <c r="S11" s="113">
        <v>2569.3259999999973</v>
      </c>
      <c r="T11" s="15">
        <v>0.14942756555629708</v>
      </c>
    </row>
    <row r="12" spans="1:20" ht="15" customHeight="1">
      <c r="A12" s="59" t="s">
        <v>132</v>
      </c>
      <c r="B12" s="113">
        <v>241.73685999999998</v>
      </c>
      <c r="C12" s="113">
        <v>722.25310000000002</v>
      </c>
      <c r="D12" s="113">
        <v>-480.51624000000004</v>
      </c>
      <c r="E12" s="15">
        <v>-0.66530173425354633</v>
      </c>
      <c r="F12" s="94"/>
      <c r="G12" s="113">
        <v>409.63201000000004</v>
      </c>
      <c r="H12" s="113">
        <v>1376.92347</v>
      </c>
      <c r="I12" s="113">
        <v>-967.29145999999992</v>
      </c>
      <c r="J12" s="15">
        <v>-0.70250197710697748</v>
      </c>
      <c r="L12" s="113">
        <v>486.21120000000002</v>
      </c>
      <c r="M12" s="113">
        <v>1902.9976399999998</v>
      </c>
      <c r="N12" s="113">
        <v>-1416.7864399999999</v>
      </c>
      <c r="O12" s="15">
        <v>-0.74450246822166311</v>
      </c>
      <c r="Q12" s="113">
        <v>555.66899999999998</v>
      </c>
      <c r="R12" s="113">
        <v>2554.5797799999996</v>
      </c>
      <c r="S12" s="113">
        <v>-1998.9107799999997</v>
      </c>
      <c r="T12" s="15">
        <v>-0.78248125020389847</v>
      </c>
    </row>
    <row r="13" spans="1:20" s="75" customFormat="1" ht="15" customHeight="1">
      <c r="A13" s="55" t="s">
        <v>142</v>
      </c>
      <c r="B13" s="114">
        <v>5327.6808199999996</v>
      </c>
      <c r="C13" s="114">
        <v>4896.9930100000001</v>
      </c>
      <c r="D13" s="114">
        <v>430.68780999999944</v>
      </c>
      <c r="E13" s="115">
        <v>8.7949443489199391E-2</v>
      </c>
      <c r="F13" s="100"/>
      <c r="G13" s="114">
        <v>10530.052449999999</v>
      </c>
      <c r="H13" s="114">
        <v>10008.714030000001</v>
      </c>
      <c r="I13" s="114">
        <v>521.33841999999822</v>
      </c>
      <c r="J13" s="115">
        <v>5.2088451966690687E-2</v>
      </c>
      <c r="L13" s="114">
        <v>15281.995940000001</v>
      </c>
      <c r="M13" s="114">
        <v>14814.208720000001</v>
      </c>
      <c r="N13" s="114">
        <v>467.78722000000016</v>
      </c>
      <c r="O13" s="115">
        <v>3.157692920638154E-2</v>
      </c>
      <c r="Q13" s="114">
        <v>20319.453000000001</v>
      </c>
      <c r="R13" s="114">
        <v>19749.037780000002</v>
      </c>
      <c r="S13" s="114">
        <v>570.41521999999895</v>
      </c>
      <c r="T13" s="115">
        <v>2.8883190480179378E-2</v>
      </c>
    </row>
    <row r="14" spans="1:20" ht="15" customHeight="1">
      <c r="A14" s="86"/>
      <c r="B14" s="22"/>
      <c r="C14" s="22"/>
      <c r="D14" s="22"/>
      <c r="E14" s="130"/>
      <c r="F14" s="94"/>
      <c r="G14" s="22"/>
      <c r="H14" s="22"/>
      <c r="I14" s="22"/>
      <c r="J14" s="130"/>
      <c r="L14" s="22"/>
      <c r="M14" s="22"/>
      <c r="N14" s="22"/>
      <c r="O14" s="130"/>
      <c r="Q14" s="22"/>
      <c r="R14" s="22"/>
      <c r="S14" s="22"/>
      <c r="T14" s="130"/>
    </row>
    <row r="15" spans="1:20" s="75" customFormat="1" ht="15" customHeight="1">
      <c r="A15" s="82" t="s">
        <v>6</v>
      </c>
      <c r="B15" s="141"/>
      <c r="C15" s="141"/>
      <c r="D15" s="141"/>
      <c r="E15" s="142"/>
      <c r="F15" s="94"/>
      <c r="G15" s="141"/>
      <c r="H15" s="141"/>
      <c r="I15" s="141"/>
      <c r="J15" s="142"/>
      <c r="L15" s="141"/>
      <c r="M15" s="141"/>
      <c r="N15" s="141"/>
      <c r="O15" s="142"/>
      <c r="Q15" s="141"/>
      <c r="R15" s="141"/>
      <c r="S15" s="141"/>
      <c r="T15" s="142"/>
    </row>
    <row r="16" spans="1:20" ht="15" customHeight="1">
      <c r="A16" s="59" t="s">
        <v>98</v>
      </c>
      <c r="B16" s="113">
        <v>607.74656999999991</v>
      </c>
      <c r="C16" s="113">
        <v>50.901490000000003</v>
      </c>
      <c r="D16" s="113">
        <v>556.84507999999994</v>
      </c>
      <c r="E16" s="15" t="s">
        <v>15</v>
      </c>
      <c r="F16" s="94"/>
      <c r="G16" s="113">
        <v>1189.0239799999999</v>
      </c>
      <c r="H16" s="113">
        <v>141.23661000000004</v>
      </c>
      <c r="I16" s="113">
        <v>1047.78737</v>
      </c>
      <c r="J16" s="15" t="s">
        <v>15</v>
      </c>
      <c r="L16" s="113">
        <v>1567.06584</v>
      </c>
      <c r="M16" s="113">
        <v>1631.3288399999999</v>
      </c>
      <c r="N16" s="113">
        <v>-64.26299999999992</v>
      </c>
      <c r="O16" s="15">
        <v>-3.9393038622427545E-2</v>
      </c>
      <c r="Q16" s="113">
        <v>1822.6210000000001</v>
      </c>
      <c r="R16" s="113">
        <v>2188.8355100000003</v>
      </c>
      <c r="S16" s="113">
        <v>-366.21451000000025</v>
      </c>
      <c r="T16" s="15">
        <v>-0.16731020139562711</v>
      </c>
    </row>
    <row r="17" spans="1:20" ht="15" customHeight="1">
      <c r="A17" s="59" t="s">
        <v>132</v>
      </c>
      <c r="B17" s="113">
        <v>0</v>
      </c>
      <c r="C17" s="113">
        <v>0</v>
      </c>
      <c r="D17" s="113">
        <v>0</v>
      </c>
      <c r="E17" s="15" t="s">
        <v>88</v>
      </c>
      <c r="F17" s="94"/>
      <c r="G17" s="113">
        <v>0</v>
      </c>
      <c r="H17" s="113">
        <v>2.4259299999999997</v>
      </c>
      <c r="I17" s="113">
        <v>-2.4259299999999997</v>
      </c>
      <c r="J17" s="15">
        <v>-1</v>
      </c>
      <c r="L17" s="113">
        <v>0</v>
      </c>
      <c r="M17" s="113">
        <v>2.4259299999999997</v>
      </c>
      <c r="N17" s="113">
        <v>-2.4259299999999997</v>
      </c>
      <c r="O17" s="15">
        <v>-1</v>
      </c>
      <c r="Q17" s="113">
        <v>0</v>
      </c>
      <c r="R17" s="113">
        <v>2.4259299999999997</v>
      </c>
      <c r="S17" s="113">
        <v>-2.4259299999999997</v>
      </c>
      <c r="T17" s="15">
        <v>-1</v>
      </c>
    </row>
    <row r="18" spans="1:20" s="75" customFormat="1" ht="15" customHeight="1">
      <c r="A18" s="55" t="s">
        <v>143</v>
      </c>
      <c r="B18" s="114">
        <v>607.74656999999991</v>
      </c>
      <c r="C18" s="114">
        <v>50.901490000000003</v>
      </c>
      <c r="D18" s="114">
        <v>556.84507999999994</v>
      </c>
      <c r="E18" s="115" t="s">
        <v>15</v>
      </c>
      <c r="F18" s="100"/>
      <c r="G18" s="114">
        <v>1189.0239799999999</v>
      </c>
      <c r="H18" s="114">
        <v>143.66254000000004</v>
      </c>
      <c r="I18" s="114">
        <v>1045.3614399999999</v>
      </c>
      <c r="J18" s="115" t="s">
        <v>15</v>
      </c>
      <c r="L18" s="114">
        <v>1567.06584</v>
      </c>
      <c r="M18" s="114">
        <v>1633.75477</v>
      </c>
      <c r="N18" s="114">
        <v>-66.688930000000028</v>
      </c>
      <c r="O18" s="115">
        <v>-4.081942481490048E-2</v>
      </c>
      <c r="Q18" s="114">
        <v>1822.6210000000001</v>
      </c>
      <c r="R18" s="114">
        <v>2191.2614400000002</v>
      </c>
      <c r="S18" s="114">
        <v>-368.64044000000013</v>
      </c>
      <c r="T18" s="115">
        <v>-0.16823206636630272</v>
      </c>
    </row>
    <row r="19" spans="1:20" ht="15" customHeight="1">
      <c r="A19" s="86"/>
      <c r="B19" s="16"/>
      <c r="C19" s="16"/>
      <c r="D19" s="16"/>
      <c r="E19" s="131"/>
      <c r="F19" s="94"/>
      <c r="G19" s="16"/>
      <c r="H19" s="16"/>
      <c r="I19" s="16"/>
      <c r="J19" s="131"/>
      <c r="L19" s="16"/>
      <c r="M19" s="16"/>
      <c r="N19" s="16"/>
      <c r="O19" s="131"/>
      <c r="Q19" s="16"/>
      <c r="R19" s="16"/>
      <c r="S19" s="16"/>
      <c r="T19" s="131"/>
    </row>
    <row r="20" spans="1:20" s="75" customFormat="1" ht="15" customHeight="1">
      <c r="A20" s="82" t="s">
        <v>144</v>
      </c>
      <c r="B20" s="140"/>
      <c r="C20" s="140"/>
      <c r="D20" s="140"/>
      <c r="E20" s="128"/>
      <c r="F20" s="94"/>
      <c r="G20" s="140"/>
      <c r="H20" s="140"/>
      <c r="I20" s="140"/>
      <c r="J20" s="128"/>
      <c r="L20" s="140"/>
      <c r="M20" s="140"/>
      <c r="N20" s="140"/>
      <c r="O20" s="128"/>
      <c r="Q20" s="140"/>
      <c r="R20" s="140"/>
      <c r="S20" s="140"/>
      <c r="T20" s="128"/>
    </row>
    <row r="21" spans="1:20" ht="15" customHeight="1">
      <c r="A21" s="59" t="s">
        <v>98</v>
      </c>
      <c r="B21" s="113">
        <v>5693.6905299999999</v>
      </c>
      <c r="C21" s="113">
        <v>4225.6414000000004</v>
      </c>
      <c r="D21" s="113">
        <v>1468.0491299999994</v>
      </c>
      <c r="E21" s="15">
        <v>0.34741450848148148</v>
      </c>
      <c r="F21" s="94"/>
      <c r="G21" s="113">
        <v>11309.44442</v>
      </c>
      <c r="H21" s="113">
        <v>8773.0271699999994</v>
      </c>
      <c r="I21" s="113">
        <v>2536.4172500000004</v>
      </c>
      <c r="J21" s="15">
        <v>0.2891153989210774</v>
      </c>
      <c r="L21" s="113">
        <v>16362.85058</v>
      </c>
      <c r="M21" s="113">
        <v>14542.539919999999</v>
      </c>
      <c r="N21" s="113">
        <v>1820.310660000001</v>
      </c>
      <c r="O21" s="15">
        <v>0.12517143979069106</v>
      </c>
      <c r="Q21" s="113">
        <v>21586.404999999999</v>
      </c>
      <c r="R21" s="113">
        <v>19383.293510000007</v>
      </c>
      <c r="S21" s="113">
        <v>2203.111489999992</v>
      </c>
      <c r="T21" s="15">
        <v>0.11366032758382305</v>
      </c>
    </row>
    <row r="22" spans="1:20" ht="15" customHeight="1">
      <c r="A22" s="59" t="s">
        <v>132</v>
      </c>
      <c r="B22" s="113">
        <v>241.73685999999998</v>
      </c>
      <c r="C22" s="113">
        <v>722.25310000000002</v>
      </c>
      <c r="D22" s="113">
        <v>-480.51624000000004</v>
      </c>
      <c r="E22" s="15">
        <v>-0.66530173425354633</v>
      </c>
      <c r="F22" s="94"/>
      <c r="G22" s="113">
        <v>409.63201000000004</v>
      </c>
      <c r="H22" s="113">
        <v>1379.3493999999998</v>
      </c>
      <c r="I22" s="113">
        <v>-969.7173899999998</v>
      </c>
      <c r="J22" s="15">
        <v>-0.7030252015914169</v>
      </c>
      <c r="L22" s="113">
        <v>486.21120000000002</v>
      </c>
      <c r="M22" s="113">
        <v>1905.4235699999999</v>
      </c>
      <c r="N22" s="113">
        <v>-1419.21237</v>
      </c>
      <c r="O22" s="15">
        <v>-0.74482776026539865</v>
      </c>
      <c r="Q22" s="113">
        <v>555.66899999999998</v>
      </c>
      <c r="R22" s="113">
        <v>2557.0057099999999</v>
      </c>
      <c r="S22" s="113">
        <v>-2001.33671</v>
      </c>
      <c r="T22" s="15">
        <v>-0.78268761863656544</v>
      </c>
    </row>
    <row r="23" spans="1:20" s="75" customFormat="1" ht="15" customHeight="1">
      <c r="A23" s="55" t="s">
        <v>144</v>
      </c>
      <c r="B23" s="114">
        <v>5935.4273899999998</v>
      </c>
      <c r="C23" s="114">
        <v>4947.8945000000003</v>
      </c>
      <c r="D23" s="114">
        <v>987.5328899999995</v>
      </c>
      <c r="E23" s="115">
        <v>0.19958648875799584</v>
      </c>
      <c r="F23" s="100"/>
      <c r="G23" s="114">
        <v>11719.076429999999</v>
      </c>
      <c r="H23" s="114">
        <v>10152.376569999999</v>
      </c>
      <c r="I23" s="114">
        <v>1566.6998600000006</v>
      </c>
      <c r="J23" s="115">
        <v>0.15431853312352073</v>
      </c>
      <c r="L23" s="114">
        <v>16849.06178</v>
      </c>
      <c r="M23" s="114">
        <v>16447.963489999998</v>
      </c>
      <c r="N23" s="114">
        <v>401.09829000000173</v>
      </c>
      <c r="O23" s="115">
        <v>2.4385893745682296E-2</v>
      </c>
      <c r="Q23" s="114">
        <v>22142.074000000001</v>
      </c>
      <c r="R23" s="114">
        <v>21940.299220000008</v>
      </c>
      <c r="S23" s="114">
        <v>201.77477999999246</v>
      </c>
      <c r="T23" s="115">
        <v>9.1965372931678904E-3</v>
      </c>
    </row>
    <row r="24" spans="1:20" ht="15" customHeight="1">
      <c r="A24" s="84"/>
      <c r="B24" s="16"/>
      <c r="C24" s="16"/>
      <c r="D24" s="16"/>
      <c r="E24" s="131"/>
      <c r="F24" s="94"/>
      <c r="G24" s="16"/>
      <c r="H24" s="16"/>
      <c r="I24" s="16"/>
      <c r="J24" s="131"/>
      <c r="L24" s="16"/>
      <c r="M24" s="16"/>
      <c r="N24" s="16"/>
      <c r="O24" s="131"/>
      <c r="Q24" s="16"/>
      <c r="R24" s="16"/>
      <c r="S24" s="16"/>
      <c r="T24" s="131"/>
    </row>
    <row r="25" spans="1:20" s="75" customFormat="1" ht="15" customHeight="1">
      <c r="A25" s="82" t="s">
        <v>12</v>
      </c>
      <c r="B25" s="116"/>
      <c r="C25" s="116"/>
      <c r="D25" s="116"/>
      <c r="E25" s="139"/>
      <c r="F25" s="94"/>
      <c r="G25" s="116"/>
      <c r="H25" s="116"/>
      <c r="I25" s="116"/>
      <c r="J25" s="139"/>
      <c r="L25" s="116"/>
      <c r="M25" s="116"/>
      <c r="N25" s="116"/>
      <c r="O25" s="139"/>
      <c r="Q25" s="116"/>
      <c r="R25" s="116"/>
      <c r="S25" s="116"/>
      <c r="T25" s="139"/>
    </row>
    <row r="26" spans="1:20" ht="15" customHeight="1">
      <c r="A26" s="59" t="s">
        <v>98</v>
      </c>
      <c r="B26" s="113">
        <v>1197.7637999999999</v>
      </c>
      <c r="C26" s="113">
        <v>793.68436000000077</v>
      </c>
      <c r="D26" s="113">
        <v>404.07943999999918</v>
      </c>
      <c r="E26" s="15">
        <v>0.50911856194318705</v>
      </c>
      <c r="F26" s="94"/>
      <c r="G26" s="113">
        <v>2620.15112</v>
      </c>
      <c r="H26" s="113">
        <v>2012.0636199999992</v>
      </c>
      <c r="I26" s="113">
        <v>608.08750000000077</v>
      </c>
      <c r="J26" s="15">
        <v>0.3022208114870647</v>
      </c>
      <c r="L26" s="113">
        <v>3884.52495</v>
      </c>
      <c r="M26" s="113">
        <v>3320.3142300000004</v>
      </c>
      <c r="N26" s="113">
        <v>564.21071999999958</v>
      </c>
      <c r="O26" s="15">
        <v>0.1699269047797321</v>
      </c>
      <c r="Q26" s="113">
        <v>5699.0159999999996</v>
      </c>
      <c r="R26" s="113">
        <v>4397.4765700000044</v>
      </c>
      <c r="S26" s="113">
        <v>1301.5394299999953</v>
      </c>
      <c r="T26" s="15">
        <v>0.2959741591073432</v>
      </c>
    </row>
    <row r="27" spans="1:20" ht="15" customHeight="1">
      <c r="A27" s="59" t="s">
        <v>132</v>
      </c>
      <c r="B27" s="113">
        <v>-45.644769999999994</v>
      </c>
      <c r="C27" s="113">
        <v>108.82416000000001</v>
      </c>
      <c r="D27" s="113">
        <v>-154.46893</v>
      </c>
      <c r="E27" s="15" t="s">
        <v>15</v>
      </c>
      <c r="F27" s="94"/>
      <c r="G27" s="113">
        <v>-51.465809999999998</v>
      </c>
      <c r="H27" s="113">
        <v>184.31538</v>
      </c>
      <c r="I27" s="113">
        <v>-235.78119000000001</v>
      </c>
      <c r="J27" s="15" t="s">
        <v>15</v>
      </c>
      <c r="L27" s="113">
        <v>-75.800529999999995</v>
      </c>
      <c r="M27" s="113">
        <v>-74.349130000000002</v>
      </c>
      <c r="N27" s="113">
        <v>-1.4513999999999925</v>
      </c>
      <c r="O27" s="15">
        <v>-1.9521412019212498E-2</v>
      </c>
      <c r="Q27" s="113">
        <v>-102.867</v>
      </c>
      <c r="R27" s="113">
        <v>-3301.5661399999999</v>
      </c>
      <c r="S27" s="113">
        <v>3198.6991399999997</v>
      </c>
      <c r="T27" s="15">
        <v>0.96884296856763852</v>
      </c>
    </row>
    <row r="28" spans="1:20" s="75" customFormat="1" ht="14.25" customHeight="1">
      <c r="A28" s="55" t="s">
        <v>109</v>
      </c>
      <c r="B28" s="114">
        <v>1152.1190299999998</v>
      </c>
      <c r="C28" s="114">
        <v>902.50852000000077</v>
      </c>
      <c r="D28" s="114">
        <v>249.61050999999907</v>
      </c>
      <c r="E28" s="115">
        <v>0.27657413139988846</v>
      </c>
      <c r="F28" s="100"/>
      <c r="G28" s="114">
        <v>2568.6853099999998</v>
      </c>
      <c r="H28" s="114">
        <v>2196.378999999999</v>
      </c>
      <c r="I28" s="114">
        <v>372.30631000000085</v>
      </c>
      <c r="J28" s="115">
        <v>0.1695091375395599</v>
      </c>
      <c r="L28" s="114">
        <v>3808.72442</v>
      </c>
      <c r="M28" s="114">
        <v>3245.9651000000003</v>
      </c>
      <c r="N28" s="114">
        <v>562.75931999999966</v>
      </c>
      <c r="O28" s="115">
        <v>0.17337195646373388</v>
      </c>
      <c r="Q28" s="114">
        <v>5596.1489999999994</v>
      </c>
      <c r="R28" s="114">
        <v>1095.9104300000045</v>
      </c>
      <c r="S28" s="114">
        <v>4500.238569999995</v>
      </c>
      <c r="T28" s="115" t="s">
        <v>15</v>
      </c>
    </row>
    <row r="29" spans="1:20" ht="15" customHeight="1">
      <c r="A29" s="84"/>
      <c r="B29" s="16"/>
      <c r="C29" s="16"/>
      <c r="D29" s="16"/>
      <c r="E29" s="131"/>
      <c r="F29" s="94"/>
      <c r="G29" s="16"/>
      <c r="H29" s="16"/>
      <c r="I29" s="16"/>
      <c r="J29" s="131"/>
      <c r="L29" s="16"/>
      <c r="M29" s="16"/>
      <c r="N29" s="16"/>
      <c r="O29" s="131"/>
      <c r="Q29" s="16"/>
      <c r="R29" s="16"/>
      <c r="S29" s="16"/>
      <c r="T29" s="131"/>
    </row>
    <row r="30" spans="1:20" s="75" customFormat="1" ht="15" customHeight="1">
      <c r="A30" s="82" t="s">
        <v>145</v>
      </c>
      <c r="B30" s="141"/>
      <c r="C30" s="141"/>
      <c r="D30" s="141"/>
      <c r="E30" s="142"/>
      <c r="F30" s="94"/>
      <c r="G30" s="141"/>
      <c r="H30" s="141"/>
      <c r="I30" s="141"/>
      <c r="J30" s="142"/>
      <c r="L30" s="141"/>
      <c r="M30" s="141"/>
      <c r="N30" s="141"/>
      <c r="O30" s="142"/>
      <c r="Q30" s="141"/>
      <c r="R30" s="141"/>
      <c r="S30" s="141"/>
      <c r="T30" s="142"/>
    </row>
    <row r="31" spans="1:20" ht="15" customHeight="1">
      <c r="A31" s="59" t="s">
        <v>98</v>
      </c>
      <c r="B31" s="119">
        <v>0.21036686024450998</v>
      </c>
      <c r="C31" s="119">
        <v>0.18782577243776546</v>
      </c>
      <c r="D31" s="120">
        <v>2.2541087806744518</v>
      </c>
      <c r="E31" s="138"/>
      <c r="F31" s="94"/>
      <c r="G31" s="119">
        <v>0.23167814639651416</v>
      </c>
      <c r="H31" s="119">
        <v>0.22934656202597847</v>
      </c>
      <c r="I31" s="120">
        <v>0.23315843705356831</v>
      </c>
      <c r="J31" s="138"/>
      <c r="L31" s="119">
        <v>0.23739903576140825</v>
      </c>
      <c r="M31" s="119">
        <v>0.2283173536579847</v>
      </c>
      <c r="N31" s="119">
        <v>0.90816821034235551</v>
      </c>
      <c r="O31" s="138"/>
      <c r="Q31" s="119">
        <v>0.26400950042399374</v>
      </c>
      <c r="R31" s="119">
        <v>0.22686942070661564</v>
      </c>
      <c r="S31" s="119">
        <v>3.7140079717378094</v>
      </c>
      <c r="T31" s="138"/>
    </row>
    <row r="32" spans="1:20" ht="15" customHeight="1">
      <c r="A32" s="59" t="s">
        <v>132</v>
      </c>
      <c r="B32" s="119">
        <v>-0.18882006657983394</v>
      </c>
      <c r="C32" s="119">
        <v>0.1506731642965603</v>
      </c>
      <c r="D32" s="120">
        <v>-33.949323087639428</v>
      </c>
      <c r="E32" s="138"/>
      <c r="F32" s="94"/>
      <c r="G32" s="119">
        <v>-0.1256391315707969</v>
      </c>
      <c r="H32" s="119">
        <v>0.1336248669118934</v>
      </c>
      <c r="I32" s="120">
        <v>-25.926399848269032</v>
      </c>
      <c r="J32" s="138"/>
      <c r="L32" s="119">
        <v>-0.15590041940621688</v>
      </c>
      <c r="M32" s="119">
        <v>-3.9019738797500023E-2</v>
      </c>
      <c r="N32" s="119">
        <v>-11.688068060871686</v>
      </c>
      <c r="O32" s="138"/>
      <c r="Q32" s="119">
        <v>-0.1851227979246638</v>
      </c>
      <c r="R32" s="119">
        <v>-1.2911845003271425</v>
      </c>
      <c r="S32" s="119">
        <v>110.60617024024788</v>
      </c>
      <c r="T32" s="138"/>
    </row>
    <row r="33" spans="1:20" s="75" customFormat="1" ht="15" customHeight="1">
      <c r="A33" s="55" t="s">
        <v>146</v>
      </c>
      <c r="B33" s="121">
        <v>0.19410885759315133</v>
      </c>
      <c r="C33" s="121">
        <v>0.18240253910021742</v>
      </c>
      <c r="D33" s="122">
        <v>1.1706318492933909</v>
      </c>
      <c r="E33" s="15"/>
      <c r="F33" s="100"/>
      <c r="G33" s="121">
        <v>0.21918837421559509</v>
      </c>
      <c r="H33" s="121">
        <v>0.21634136449294447</v>
      </c>
      <c r="I33" s="122">
        <v>0.28470097226506175</v>
      </c>
      <c r="J33" s="15"/>
      <c r="L33" s="121">
        <v>0.22604964417193799</v>
      </c>
      <c r="M33" s="121">
        <v>0.19734753800818416</v>
      </c>
      <c r="N33" s="121">
        <v>2.870210616375382</v>
      </c>
      <c r="O33" s="15"/>
      <c r="Q33" s="121">
        <v>0.25273824845856802</v>
      </c>
      <c r="R33" s="121">
        <v>4.9949657432247364E-2</v>
      </c>
      <c r="S33" s="121">
        <v>20.278859102632065</v>
      </c>
      <c r="T33" s="15"/>
    </row>
    <row r="34" spans="1:20" ht="15" customHeight="1">
      <c r="A34" s="84"/>
      <c r="B34" s="109"/>
      <c r="C34" s="109"/>
      <c r="D34" s="109"/>
      <c r="E34" s="143"/>
      <c r="F34" s="94"/>
      <c r="G34" s="109"/>
      <c r="H34" s="109"/>
      <c r="I34" s="109"/>
      <c r="J34" s="143"/>
      <c r="L34" s="109"/>
      <c r="M34" s="109"/>
      <c r="N34" s="109"/>
      <c r="O34" s="143"/>
      <c r="Q34" s="109"/>
      <c r="R34" s="109"/>
      <c r="S34" s="109"/>
      <c r="T34" s="143"/>
    </row>
    <row r="35" spans="1:20" ht="15" customHeight="1">
      <c r="A35" s="82" t="s">
        <v>150</v>
      </c>
      <c r="B35" s="116"/>
      <c r="C35" s="116"/>
      <c r="D35" s="116"/>
      <c r="E35" s="139"/>
      <c r="F35" s="94"/>
      <c r="G35" s="116"/>
      <c r="H35" s="116"/>
      <c r="I35" s="116"/>
      <c r="J35" s="139"/>
      <c r="L35" s="116"/>
      <c r="M35" s="116"/>
      <c r="N35" s="116"/>
      <c r="O35" s="139"/>
      <c r="Q35" s="116"/>
      <c r="R35" s="116"/>
      <c r="S35" s="116"/>
      <c r="T35" s="139"/>
    </row>
    <row r="36" spans="1:20" ht="15" customHeight="1">
      <c r="A36" s="59" t="s">
        <v>140</v>
      </c>
      <c r="B36" s="113">
        <v>1260.9983099999999</v>
      </c>
      <c r="C36" s="113">
        <v>1002.6904400000008</v>
      </c>
      <c r="D36" s="113">
        <v>258.30786999999918</v>
      </c>
      <c r="E36" s="15">
        <v>0.25761477291036999</v>
      </c>
      <c r="F36" s="94"/>
      <c r="G36" s="113">
        <v>2683.38564</v>
      </c>
      <c r="H36" s="113">
        <v>2221.0696999999991</v>
      </c>
      <c r="I36" s="113">
        <v>462.31594000000086</v>
      </c>
      <c r="J36" s="15">
        <v>0.20815012694108656</v>
      </c>
      <c r="L36" s="113">
        <v>3961.0699599999998</v>
      </c>
      <c r="M36" s="113">
        <v>3536.2069600000004</v>
      </c>
      <c r="N36" s="113">
        <v>424.86299999999937</v>
      </c>
      <c r="O36" s="15">
        <v>0.1201465312426169</v>
      </c>
      <c r="Q36" s="113">
        <v>5721.415</v>
      </c>
      <c r="R36" s="113">
        <v>4714.8436300000039</v>
      </c>
      <c r="S36" s="113">
        <v>1006.571369999996</v>
      </c>
      <c r="T36" s="15">
        <v>0.21348987347009749</v>
      </c>
    </row>
    <row r="37" spans="1:20" ht="15" customHeight="1">
      <c r="A37" s="59" t="s">
        <v>132</v>
      </c>
      <c r="B37" s="113">
        <v>-45.644769999999994</v>
      </c>
      <c r="C37" s="113">
        <v>108.82416000000001</v>
      </c>
      <c r="D37" s="113">
        <v>-154.46893</v>
      </c>
      <c r="E37" s="15" t="s">
        <v>15</v>
      </c>
      <c r="F37" s="94"/>
      <c r="G37" s="113">
        <v>-51.465809999999998</v>
      </c>
      <c r="H37" s="113">
        <v>184.31538</v>
      </c>
      <c r="I37" s="113">
        <v>-235.78119000000001</v>
      </c>
      <c r="J37" s="15" t="s">
        <v>15</v>
      </c>
      <c r="L37" s="113">
        <v>-75.800529999999995</v>
      </c>
      <c r="M37" s="113">
        <v>-74.349130000000002</v>
      </c>
      <c r="N37" s="113">
        <v>-1.4513999999999925</v>
      </c>
      <c r="O37" s="15">
        <v>-1.9521412019212498E-2</v>
      </c>
      <c r="Q37" s="113">
        <v>-102.867</v>
      </c>
      <c r="R37" s="113">
        <v>-3290.2598399999997</v>
      </c>
      <c r="S37" s="113">
        <v>3187.3928399999995</v>
      </c>
      <c r="T37" s="15">
        <v>0.96873590384885833</v>
      </c>
    </row>
    <row r="38" spans="1:20" ht="15" customHeight="1">
      <c r="A38" s="55" t="s">
        <v>151</v>
      </c>
      <c r="B38" s="114">
        <v>1215.3535400000001</v>
      </c>
      <c r="C38" s="114">
        <v>1111.5146000000009</v>
      </c>
      <c r="D38" s="114">
        <v>103.83893999999918</v>
      </c>
      <c r="E38" s="115">
        <v>9.342112105409961E-2</v>
      </c>
      <c r="F38" s="94"/>
      <c r="G38" s="114">
        <v>2631.9198299999998</v>
      </c>
      <c r="H38" s="114">
        <v>2405.3850799999991</v>
      </c>
      <c r="I38" s="114">
        <v>226.53475000000071</v>
      </c>
      <c r="J38" s="115">
        <v>9.4178163772430476E-2</v>
      </c>
      <c r="L38" s="114">
        <v>3885.2694299999998</v>
      </c>
      <c r="M38" s="114">
        <v>3461.8578300000004</v>
      </c>
      <c r="N38" s="114">
        <v>423.41159999999945</v>
      </c>
      <c r="O38" s="115">
        <v>0.12230762232081593</v>
      </c>
      <c r="Q38" s="114">
        <v>5618.5479999999998</v>
      </c>
      <c r="R38" s="114">
        <v>1424.5837900000042</v>
      </c>
      <c r="S38" s="114">
        <v>4193.9642099999955</v>
      </c>
      <c r="T38" s="115" t="s">
        <v>15</v>
      </c>
    </row>
    <row r="39" spans="1:20" ht="15" customHeight="1">
      <c r="A39" s="84"/>
      <c r="B39" s="109"/>
      <c r="C39" s="109"/>
      <c r="D39" s="109"/>
      <c r="E39" s="143"/>
      <c r="F39" s="94"/>
      <c r="G39" s="109"/>
      <c r="H39" s="109"/>
      <c r="I39" s="109"/>
      <c r="J39" s="143"/>
      <c r="L39" s="109"/>
      <c r="M39" s="109"/>
      <c r="N39" s="109"/>
      <c r="O39" s="143"/>
      <c r="Q39" s="109"/>
      <c r="R39" s="109"/>
      <c r="S39" s="109"/>
      <c r="T39" s="143"/>
    </row>
    <row r="40" spans="1:20" s="75" customFormat="1" ht="15" customHeight="1">
      <c r="A40" s="82" t="s">
        <v>16</v>
      </c>
      <c r="B40" s="144"/>
      <c r="C40" s="144"/>
      <c r="D40" s="144"/>
      <c r="E40" s="145"/>
      <c r="F40" s="94"/>
      <c r="G40" s="144"/>
      <c r="H40" s="144"/>
      <c r="I40" s="144"/>
      <c r="J40" s="145"/>
      <c r="L40" s="144"/>
      <c r="M40" s="144"/>
      <c r="N40" s="144"/>
      <c r="O40" s="145"/>
      <c r="Q40" s="144"/>
      <c r="R40" s="144"/>
      <c r="S40" s="144"/>
      <c r="T40" s="145"/>
    </row>
    <row r="41" spans="1:20" ht="15" customHeight="1">
      <c r="A41" s="59" t="s">
        <v>98</v>
      </c>
      <c r="B41" s="113">
        <v>606.44197999999994</v>
      </c>
      <c r="C41" s="113">
        <v>325.07327000000078</v>
      </c>
      <c r="D41" s="113">
        <v>281.36870999999917</v>
      </c>
      <c r="E41" s="15">
        <v>0.86555474093578499</v>
      </c>
      <c r="F41" s="94"/>
      <c r="G41" s="113">
        <v>1386.26163</v>
      </c>
      <c r="H41" s="113">
        <v>1071.005529999999</v>
      </c>
      <c r="I41" s="113">
        <v>315.25610000000097</v>
      </c>
      <c r="J41" s="15">
        <v>0.29435524950090713</v>
      </c>
      <c r="L41" s="113">
        <v>2018.9357299999999</v>
      </c>
      <c r="M41" s="113">
        <v>1894.6962400000004</v>
      </c>
      <c r="N41" s="113">
        <v>124.23948999999948</v>
      </c>
      <c r="O41" s="15">
        <v>6.5572247084841134E-2</v>
      </c>
      <c r="Q41" s="113">
        <v>3569.4749999999999</v>
      </c>
      <c r="R41" s="113">
        <v>2161.3604200000036</v>
      </c>
      <c r="S41" s="113">
        <v>1408.1145799999963</v>
      </c>
      <c r="T41" s="15">
        <v>0.65149457118308562</v>
      </c>
    </row>
    <row r="42" spans="1:20" ht="15" customHeight="1">
      <c r="A42" s="59" t="s">
        <v>132</v>
      </c>
      <c r="B42" s="113">
        <v>-98.914570000000012</v>
      </c>
      <c r="C42" s="113">
        <v>72.930360000000007</v>
      </c>
      <c r="D42" s="113">
        <v>-171.84493000000003</v>
      </c>
      <c r="E42" s="15" t="s">
        <v>15</v>
      </c>
      <c r="F42" s="94"/>
      <c r="G42" s="113">
        <v>-112.00961</v>
      </c>
      <c r="H42" s="113">
        <v>77.163479999999993</v>
      </c>
      <c r="I42" s="113">
        <v>-189.17309</v>
      </c>
      <c r="J42" s="15" t="s">
        <v>15</v>
      </c>
      <c r="L42" s="113">
        <v>-143.61832999999999</v>
      </c>
      <c r="M42" s="113">
        <v>-267.42283000000003</v>
      </c>
      <c r="N42" s="113">
        <v>123.80450000000005</v>
      </c>
      <c r="O42" s="15">
        <v>0.4629541165202688</v>
      </c>
      <c r="Q42" s="113">
        <v>-177.96</v>
      </c>
      <c r="R42" s="113">
        <v>-3605.79567</v>
      </c>
      <c r="S42" s="113">
        <v>3427.8356699999999</v>
      </c>
      <c r="T42" s="15">
        <v>0.95064612188632414</v>
      </c>
    </row>
    <row r="43" spans="1:20" s="75" customFormat="1" ht="15" customHeight="1">
      <c r="A43" s="55" t="s">
        <v>112</v>
      </c>
      <c r="B43" s="114">
        <v>507.52740999999992</v>
      </c>
      <c r="C43" s="114">
        <v>398.00363000000078</v>
      </c>
      <c r="D43" s="114">
        <v>109.52377999999914</v>
      </c>
      <c r="E43" s="115">
        <v>0.27518286705073247</v>
      </c>
      <c r="F43" s="100"/>
      <c r="G43" s="114">
        <v>1274.2520199999999</v>
      </c>
      <c r="H43" s="114">
        <v>1148.1690099999989</v>
      </c>
      <c r="I43" s="114">
        <v>126.08301000000097</v>
      </c>
      <c r="J43" s="115">
        <v>0.10981223922774321</v>
      </c>
      <c r="L43" s="114">
        <v>1875.3173999999999</v>
      </c>
      <c r="M43" s="114">
        <v>1627.2734100000005</v>
      </c>
      <c r="N43" s="114">
        <v>248.04398999999944</v>
      </c>
      <c r="O43" s="115">
        <v>0.15242920364562423</v>
      </c>
      <c r="Q43" s="114">
        <v>3391.5149999999999</v>
      </c>
      <c r="R43" s="114">
        <v>-1444.4352499999964</v>
      </c>
      <c r="S43" s="114">
        <v>4835.9502499999962</v>
      </c>
      <c r="T43" s="115" t="s">
        <v>15</v>
      </c>
    </row>
    <row r="44" spans="1:20" ht="15" customHeight="1">
      <c r="A44" s="84"/>
      <c r="B44" s="16"/>
      <c r="C44" s="16"/>
      <c r="D44" s="16"/>
      <c r="E44" s="131"/>
      <c r="F44" s="94"/>
      <c r="G44" s="16"/>
      <c r="H44" s="16"/>
      <c r="I44" s="16"/>
      <c r="J44" s="131"/>
      <c r="L44" s="16"/>
      <c r="M44" s="16"/>
      <c r="N44" s="16"/>
      <c r="O44" s="131"/>
      <c r="Q44" s="16"/>
      <c r="R44" s="16"/>
      <c r="S44" s="16"/>
      <c r="T44" s="131"/>
    </row>
    <row r="45" spans="1:20" s="75" customFormat="1" ht="15" customHeight="1">
      <c r="A45" s="82" t="s">
        <v>147</v>
      </c>
      <c r="B45" s="141"/>
      <c r="C45" s="141"/>
      <c r="D45" s="141"/>
      <c r="E45" s="142"/>
      <c r="F45" s="94"/>
      <c r="G45" s="141"/>
      <c r="H45" s="141"/>
      <c r="I45" s="141"/>
      <c r="J45" s="142"/>
      <c r="L45" s="141"/>
      <c r="M45" s="141"/>
      <c r="N45" s="141"/>
      <c r="O45" s="142"/>
      <c r="Q45" s="141"/>
      <c r="R45" s="141"/>
      <c r="S45" s="141"/>
      <c r="T45" s="142"/>
    </row>
    <row r="46" spans="1:20" ht="15" customHeight="1">
      <c r="A46" s="59" t="s">
        <v>98</v>
      </c>
      <c r="B46" s="119">
        <v>0.10651122972080465</v>
      </c>
      <c r="C46" s="119">
        <v>7.6928740332769543E-2</v>
      </c>
      <c r="D46" s="120">
        <v>2.9582489388035107</v>
      </c>
      <c r="E46" s="138"/>
      <c r="F46" s="94"/>
      <c r="G46" s="119">
        <v>0.12257557299176329</v>
      </c>
      <c r="H46" s="119">
        <v>0.12207935861208544</v>
      </c>
      <c r="I46" s="120">
        <v>4.9621437967785342E-2</v>
      </c>
      <c r="J46" s="138"/>
      <c r="L46" s="119">
        <v>0.12338533069951188</v>
      </c>
      <c r="M46" s="119">
        <v>0.13028647336867688</v>
      </c>
      <c r="N46" s="119">
        <v>-0.69011426691650002</v>
      </c>
      <c r="O46" s="138"/>
      <c r="Q46" s="119">
        <v>0.16535754795668847</v>
      </c>
      <c r="R46" s="119">
        <v>0.11150635566060739</v>
      </c>
      <c r="S46" s="120"/>
      <c r="T46" s="138"/>
    </row>
    <row r="47" spans="1:20" ht="15" customHeight="1">
      <c r="A47" s="59" t="s">
        <v>132</v>
      </c>
      <c r="B47" s="119">
        <v>-0.40918281969907289</v>
      </c>
      <c r="C47" s="119">
        <v>0.1009761813414162</v>
      </c>
      <c r="D47" s="120">
        <v>-51.015900104048903</v>
      </c>
      <c r="E47" s="138"/>
      <c r="F47" s="94"/>
      <c r="G47" s="119">
        <v>-0.27343959277010599</v>
      </c>
      <c r="H47" s="119">
        <v>5.5941939003997104E-2</v>
      </c>
      <c r="I47" s="120">
        <v>-32.938153177410314</v>
      </c>
      <c r="J47" s="138"/>
      <c r="L47" s="119">
        <v>-0.29538260328022059</v>
      </c>
      <c r="M47" s="119">
        <v>-0.1403482323880354</v>
      </c>
      <c r="N47" s="119">
        <v>-15.503437089218519</v>
      </c>
      <c r="O47" s="138"/>
      <c r="Q47" s="119">
        <v>-0.32026260237659471</v>
      </c>
      <c r="R47" s="119">
        <v>-1.4101633234131496</v>
      </c>
      <c r="S47" s="120"/>
      <c r="T47" s="138"/>
    </row>
    <row r="48" spans="1:20" s="75" customFormat="1" ht="15" customHeight="1">
      <c r="A48" s="55" t="s">
        <v>148</v>
      </c>
      <c r="B48" s="121">
        <v>8.550814906018081E-2</v>
      </c>
      <c r="C48" s="121">
        <v>8.0438988745617099E-2</v>
      </c>
      <c r="D48" s="122">
        <v>0.50691603145637121</v>
      </c>
      <c r="E48" s="15"/>
      <c r="F48" s="100"/>
      <c r="G48" s="121">
        <v>0.1087331435724752</v>
      </c>
      <c r="H48" s="121">
        <v>0.11309361922141538</v>
      </c>
      <c r="I48" s="122">
        <v>-0.43604756489401819</v>
      </c>
      <c r="J48" s="15"/>
      <c r="L48" s="121">
        <v>0.11130099850580523</v>
      </c>
      <c r="M48" s="121">
        <v>9.8934643853589965E-2</v>
      </c>
      <c r="N48" s="121">
        <v>1.2366354652215263</v>
      </c>
      <c r="O48" s="15"/>
      <c r="Q48" s="121">
        <v>0.15317061084702363</v>
      </c>
      <c r="R48" s="121">
        <v>-6.5834801773500873E-2</v>
      </c>
      <c r="S48" s="121"/>
      <c r="T48" s="15"/>
    </row>
    <row r="49" spans="1:20" ht="15" customHeight="1">
      <c r="A49" s="88"/>
      <c r="B49" s="16"/>
      <c r="C49" s="16"/>
      <c r="D49" s="16"/>
      <c r="E49" s="131"/>
      <c r="F49" s="94"/>
      <c r="G49" s="16"/>
      <c r="H49" s="16"/>
      <c r="I49" s="16"/>
      <c r="J49" s="131"/>
      <c r="L49" s="16"/>
      <c r="M49" s="16"/>
      <c r="N49" s="16"/>
      <c r="O49" s="131"/>
      <c r="Q49" s="16"/>
      <c r="R49" s="16"/>
      <c r="S49" s="16"/>
      <c r="T49" s="131"/>
    </row>
  </sheetData>
  <mergeCells count="1">
    <mergeCell ref="A1:F1"/>
  </mergeCells>
  <pageMargins left="0.78740157480314965" right="0.78740157480314965" top="0.78740157480314965" bottom="0.78740157480314965" header="0.39370078740157483" footer="0.39370078740157483"/>
  <pageSetup paperSize="9" scale="88" orientation="portrait" r:id="rId1"/>
  <headerFooter>
    <oddHeader>&amp;C&amp;"Arial,Negrita"&amp;12&amp;K1A206DVOCENTO, S.A. AND SUBSIDIARIES - 1Q24</oddHeader>
    <oddFooter>&amp;L&amp;"Arial,Negrita"&amp;9&amp;K1A206DInvestor Relations&amp;C&amp;"Arial,Negrita"&amp;9&amp;K1A206D&amp;P&amp;R&amp;"Arial,Negrita"&amp;9&amp;K1A206D&amp;A</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T50"/>
  <sheetViews>
    <sheetView showGridLines="0" tabSelected="1" view="pageBreakPreview" zoomScale="90" zoomScaleNormal="90" zoomScaleSheetLayoutView="90" workbookViewId="0">
      <selection activeCell="D2" sqref="D1:E1048576"/>
    </sheetView>
  </sheetViews>
  <sheetFormatPr baseColWidth="10" defaultColWidth="10.85546875" defaultRowHeight="15" customHeight="1"/>
  <cols>
    <col min="1" max="1" width="41.85546875" style="8" customWidth="1"/>
    <col min="2" max="3" width="11.5703125" style="8" hidden="1" customWidth="1"/>
    <col min="4" max="4" width="20.140625" style="8" hidden="1" customWidth="1"/>
    <col min="5" max="5" width="8.42578125" style="8" hidden="1" customWidth="1"/>
    <col min="6" max="6" width="2.7109375" style="8" customWidth="1"/>
    <col min="7" max="10" width="11.5703125" style="8" hidden="1" customWidth="1"/>
    <col min="11" max="11" width="0" style="8" hidden="1" customWidth="1"/>
    <col min="12" max="15" width="11.5703125" style="8" hidden="1" customWidth="1"/>
    <col min="16" max="16" width="0" style="8" hidden="1" customWidth="1"/>
    <col min="17" max="20" width="11.5703125" style="8" customWidth="1"/>
    <col min="21" max="16384" width="10.85546875" style="8"/>
  </cols>
  <sheetData>
    <row r="1" spans="1:20" ht="20.100000000000001" customHeight="1">
      <c r="A1" s="219" t="s">
        <v>123</v>
      </c>
      <c r="B1" s="219"/>
      <c r="C1" s="219"/>
      <c r="D1" s="219"/>
      <c r="E1" s="219"/>
      <c r="F1" s="219"/>
    </row>
    <row r="2" spans="1:20" ht="15" customHeight="1">
      <c r="A2" s="57"/>
      <c r="B2" s="38"/>
      <c r="C2" s="38"/>
      <c r="D2" s="38"/>
      <c r="E2" s="38"/>
      <c r="G2" s="38"/>
      <c r="H2" s="38"/>
      <c r="I2" s="38"/>
      <c r="J2" s="38"/>
      <c r="L2" s="38"/>
      <c r="M2" s="38"/>
      <c r="N2" s="38"/>
      <c r="O2" s="38"/>
      <c r="Q2" s="38"/>
      <c r="R2" s="38"/>
      <c r="S2" s="38"/>
      <c r="T2" s="38"/>
    </row>
    <row r="3" spans="1:20" ht="20.100000000000001" customHeight="1">
      <c r="A3" s="10" t="s">
        <v>1</v>
      </c>
      <c r="B3" s="11" t="s">
        <v>149</v>
      </c>
      <c r="C3" s="11" t="s">
        <v>135</v>
      </c>
      <c r="D3" s="11" t="s">
        <v>2</v>
      </c>
      <c r="E3" s="81" t="s">
        <v>3</v>
      </c>
      <c r="F3" s="93"/>
      <c r="G3" s="11" t="s">
        <v>162</v>
      </c>
      <c r="H3" s="11" t="s">
        <v>163</v>
      </c>
      <c r="I3" s="11" t="s">
        <v>2</v>
      </c>
      <c r="J3" s="81" t="s">
        <v>3</v>
      </c>
      <c r="L3" s="11" t="s">
        <v>167</v>
      </c>
      <c r="M3" s="11" t="s">
        <v>168</v>
      </c>
      <c r="N3" s="11" t="s">
        <v>2</v>
      </c>
      <c r="O3" s="81" t="s">
        <v>3</v>
      </c>
      <c r="Q3" s="11">
        <v>2025</v>
      </c>
      <c r="R3" s="11">
        <v>2024</v>
      </c>
      <c r="S3" s="11" t="s">
        <v>2</v>
      </c>
      <c r="T3" s="81" t="s">
        <v>3</v>
      </c>
    </row>
    <row r="4" spans="1:20" ht="15" customHeight="1">
      <c r="B4" s="94"/>
      <c r="C4" s="94"/>
      <c r="D4" s="94"/>
      <c r="E4" s="94"/>
      <c r="F4" s="93"/>
      <c r="G4" s="94"/>
      <c r="H4" s="94"/>
      <c r="I4" s="94"/>
      <c r="J4" s="94"/>
      <c r="L4" s="94"/>
      <c r="M4" s="94"/>
      <c r="N4" s="94"/>
      <c r="O4" s="94"/>
      <c r="Q4" s="94"/>
      <c r="R4" s="94"/>
      <c r="S4" s="94"/>
      <c r="T4" s="94"/>
    </row>
    <row r="5" spans="1:20" s="75" customFormat="1" ht="15" customHeight="1">
      <c r="A5" s="82" t="s">
        <v>4</v>
      </c>
      <c r="B5" s="100"/>
      <c r="C5" s="100"/>
      <c r="D5" s="100"/>
      <c r="E5" s="105"/>
      <c r="F5" s="94"/>
      <c r="G5" s="100"/>
      <c r="H5" s="100"/>
      <c r="I5" s="100"/>
      <c r="J5" s="105"/>
      <c r="L5" s="100"/>
      <c r="M5" s="100"/>
      <c r="N5" s="100"/>
      <c r="O5" s="105"/>
      <c r="Q5" s="100"/>
      <c r="R5" s="100"/>
      <c r="S5" s="100"/>
      <c r="T5" s="105"/>
    </row>
    <row r="6" spans="1:20" ht="15" customHeight="1">
      <c r="A6" s="59" t="s">
        <v>124</v>
      </c>
      <c r="B6" s="113">
        <v>0</v>
      </c>
      <c r="C6" s="113">
        <v>0</v>
      </c>
      <c r="D6" s="113">
        <v>0</v>
      </c>
      <c r="E6" s="15" t="s">
        <v>88</v>
      </c>
      <c r="F6" s="94"/>
      <c r="G6" s="113">
        <v>0</v>
      </c>
      <c r="H6" s="113">
        <v>0</v>
      </c>
      <c r="I6" s="113">
        <v>0</v>
      </c>
      <c r="J6" s="15" t="s">
        <v>88</v>
      </c>
      <c r="L6" s="113">
        <v>0</v>
      </c>
      <c r="M6" s="113">
        <v>0</v>
      </c>
      <c r="N6" s="113">
        <v>0</v>
      </c>
      <c r="O6" s="15" t="s">
        <v>88</v>
      </c>
      <c r="Q6" s="113">
        <v>0</v>
      </c>
      <c r="R6" s="113">
        <v>0</v>
      </c>
      <c r="S6" s="113">
        <v>0</v>
      </c>
      <c r="T6" s="15" t="s">
        <v>88</v>
      </c>
    </row>
    <row r="7" spans="1:20" ht="15" customHeight="1">
      <c r="A7" s="59" t="s">
        <v>156</v>
      </c>
      <c r="B7" s="113">
        <v>0</v>
      </c>
      <c r="C7" s="113">
        <v>0</v>
      </c>
      <c r="D7" s="113">
        <v>0</v>
      </c>
      <c r="E7" s="15" t="s">
        <v>88</v>
      </c>
      <c r="F7" s="94"/>
      <c r="G7" s="113">
        <v>0</v>
      </c>
      <c r="H7" s="113">
        <v>0</v>
      </c>
      <c r="I7" s="113">
        <v>0</v>
      </c>
      <c r="J7" s="15" t="s">
        <v>88</v>
      </c>
      <c r="L7" s="113">
        <v>0</v>
      </c>
      <c r="M7" s="113">
        <v>0</v>
      </c>
      <c r="N7" s="113">
        <v>0</v>
      </c>
      <c r="O7" s="15" t="s">
        <v>88</v>
      </c>
      <c r="Q7" s="113">
        <v>0</v>
      </c>
      <c r="R7" s="113">
        <v>0</v>
      </c>
      <c r="S7" s="113">
        <v>0</v>
      </c>
      <c r="T7" s="15" t="s">
        <v>88</v>
      </c>
    </row>
    <row r="8" spans="1:20" s="75" customFormat="1" ht="15" customHeight="1">
      <c r="A8" s="55" t="s">
        <v>141</v>
      </c>
      <c r="B8" s="114">
        <v>0</v>
      </c>
      <c r="C8" s="114">
        <v>0</v>
      </c>
      <c r="D8" s="114">
        <v>0</v>
      </c>
      <c r="E8" s="115">
        <v>9.8084549208046337E-2</v>
      </c>
      <c r="F8" s="100"/>
      <c r="G8" s="114">
        <v>0</v>
      </c>
      <c r="H8" s="114">
        <v>0</v>
      </c>
      <c r="I8" s="114">
        <v>0</v>
      </c>
      <c r="J8" s="115" t="s">
        <v>88</v>
      </c>
      <c r="L8" s="114">
        <v>0</v>
      </c>
      <c r="M8" s="114">
        <v>0</v>
      </c>
      <c r="N8" s="114">
        <v>0</v>
      </c>
      <c r="O8" s="115" t="s">
        <v>88</v>
      </c>
      <c r="Q8" s="114">
        <v>0</v>
      </c>
      <c r="R8" s="114">
        <v>0</v>
      </c>
      <c r="S8" s="114">
        <v>0</v>
      </c>
      <c r="T8" s="115" t="s">
        <v>88</v>
      </c>
    </row>
    <row r="9" spans="1:20" ht="15" customHeight="1">
      <c r="A9" s="87"/>
      <c r="B9" s="90"/>
      <c r="C9" s="90"/>
      <c r="D9" s="90"/>
      <c r="E9" s="90"/>
      <c r="F9" s="94"/>
      <c r="G9" s="90"/>
      <c r="H9" s="90"/>
      <c r="I9" s="90"/>
      <c r="J9" s="90"/>
      <c r="L9" s="90"/>
      <c r="M9" s="90"/>
      <c r="N9" s="90"/>
      <c r="O9" s="90"/>
      <c r="Q9" s="90"/>
      <c r="R9" s="90"/>
      <c r="S9" s="90"/>
      <c r="T9" s="90"/>
    </row>
    <row r="10" spans="1:20" s="75" customFormat="1" ht="15" customHeight="1">
      <c r="A10" s="82" t="s">
        <v>5</v>
      </c>
      <c r="B10" s="116"/>
      <c r="C10" s="116"/>
      <c r="D10" s="116"/>
      <c r="E10" s="139"/>
      <c r="F10" s="101"/>
      <c r="G10" s="116"/>
      <c r="H10" s="116"/>
      <c r="I10" s="116"/>
      <c r="J10" s="139"/>
      <c r="L10" s="116"/>
      <c r="M10" s="116"/>
      <c r="N10" s="116"/>
      <c r="O10" s="139"/>
      <c r="Q10" s="116"/>
      <c r="R10" s="116"/>
      <c r="S10" s="116"/>
      <c r="T10" s="139"/>
    </row>
    <row r="11" spans="1:20" ht="15" customHeight="1">
      <c r="A11" s="59" t="s">
        <v>124</v>
      </c>
      <c r="B11" s="113">
        <v>74.2</v>
      </c>
      <c r="C11" s="113">
        <v>12.914999999999999</v>
      </c>
      <c r="D11" s="113">
        <v>61.285000000000004</v>
      </c>
      <c r="E11" s="15" t="s">
        <v>15</v>
      </c>
      <c r="F11" s="94"/>
      <c r="G11" s="113">
        <v>156.24079</v>
      </c>
      <c r="H11" s="113">
        <v>70.924999999999997</v>
      </c>
      <c r="I11" s="113">
        <v>85.315790000000007</v>
      </c>
      <c r="J11" s="15" t="s">
        <v>15</v>
      </c>
      <c r="L11" s="113">
        <v>198.69079000000002</v>
      </c>
      <c r="M11" s="113">
        <v>124.17558</v>
      </c>
      <c r="N11" s="113">
        <v>74.515210000000025</v>
      </c>
      <c r="O11" s="15">
        <v>0.60007941980218671</v>
      </c>
      <c r="Q11" s="113">
        <v>366.17078999999995</v>
      </c>
      <c r="R11" s="113">
        <v>457.55372</v>
      </c>
      <c r="S11" s="113">
        <v>-91.382930000000044</v>
      </c>
      <c r="T11" s="15">
        <v>-0.19972065793717084</v>
      </c>
    </row>
    <row r="12" spans="1:20" ht="15" customHeight="1">
      <c r="A12" s="59" t="s">
        <v>156</v>
      </c>
      <c r="B12" s="113">
        <v>3.8649999999999997E-2</v>
      </c>
      <c r="C12" s="113">
        <v>30.26895</v>
      </c>
      <c r="D12" s="113">
        <v>-30.2303</v>
      </c>
      <c r="E12" s="15">
        <v>-0.99872311395010394</v>
      </c>
      <c r="F12" s="94"/>
      <c r="G12" s="113">
        <v>4.5039999999999997E-2</v>
      </c>
      <c r="H12" s="113">
        <v>43.911540000000002</v>
      </c>
      <c r="I12" s="113">
        <v>-43.866500000000002</v>
      </c>
      <c r="J12" s="15">
        <v>-0.9989743015161846</v>
      </c>
      <c r="L12" s="113">
        <v>4.265E-2</v>
      </c>
      <c r="M12" s="113">
        <v>111.17422999999999</v>
      </c>
      <c r="N12" s="113">
        <v>-111.13158</v>
      </c>
      <c r="O12" s="15">
        <v>-0.99961636792987008</v>
      </c>
      <c r="Q12" s="113">
        <v>4.265E-2</v>
      </c>
      <c r="R12" s="113">
        <v>127.66395</v>
      </c>
      <c r="S12" s="113">
        <v>-127.62130000000001</v>
      </c>
      <c r="T12" s="15">
        <v>-0.99966591978393282</v>
      </c>
    </row>
    <row r="13" spans="1:20" s="75" customFormat="1" ht="15" customHeight="1">
      <c r="A13" s="55" t="s">
        <v>142</v>
      </c>
      <c r="B13" s="114">
        <v>74.238650000000007</v>
      </c>
      <c r="C13" s="114">
        <v>43.183949999999996</v>
      </c>
      <c r="D13" s="114">
        <v>31.054700000000011</v>
      </c>
      <c r="E13" s="115">
        <v>9.8084549208046337E-2</v>
      </c>
      <c r="F13" s="100"/>
      <c r="G13" s="114">
        <v>156.28583</v>
      </c>
      <c r="H13" s="114">
        <v>114.83654</v>
      </c>
      <c r="I13" s="114">
        <v>41.449290000000005</v>
      </c>
      <c r="J13" s="115">
        <v>0.36094164801551842</v>
      </c>
      <c r="L13" s="114">
        <v>198.73344000000003</v>
      </c>
      <c r="M13" s="114">
        <v>235.34980999999999</v>
      </c>
      <c r="N13" s="114">
        <v>-36.616369999999961</v>
      </c>
      <c r="O13" s="115">
        <v>-0.15558274723060095</v>
      </c>
      <c r="Q13" s="114">
        <v>366.21343999999993</v>
      </c>
      <c r="R13" s="114">
        <v>585.21767</v>
      </c>
      <c r="S13" s="114">
        <v>-219.00423000000006</v>
      </c>
      <c r="T13" s="115">
        <v>-0.37422696071360945</v>
      </c>
    </row>
    <row r="14" spans="1:20" ht="15" customHeight="1">
      <c r="A14" s="87"/>
      <c r="B14" s="90"/>
      <c r="C14" s="90"/>
      <c r="D14" s="90"/>
      <c r="E14" s="90"/>
      <c r="F14" s="101"/>
      <c r="G14" s="90"/>
      <c r="H14" s="90"/>
      <c r="I14" s="90"/>
      <c r="J14" s="90"/>
      <c r="L14" s="90"/>
      <c r="M14" s="90"/>
      <c r="N14" s="90"/>
      <c r="O14" s="90"/>
      <c r="Q14" s="90"/>
      <c r="R14" s="90"/>
      <c r="S14" s="90"/>
      <c r="T14" s="90"/>
    </row>
    <row r="15" spans="1:20" s="75" customFormat="1" ht="15" customHeight="1">
      <c r="A15" s="82" t="s">
        <v>6</v>
      </c>
      <c r="B15" s="116"/>
      <c r="C15" s="116"/>
      <c r="D15" s="116"/>
      <c r="E15" s="139"/>
      <c r="F15" s="106"/>
      <c r="G15" s="116"/>
      <c r="H15" s="116"/>
      <c r="I15" s="116"/>
      <c r="J15" s="139"/>
      <c r="L15" s="116"/>
      <c r="M15" s="116"/>
      <c r="N15" s="116"/>
      <c r="O15" s="139"/>
      <c r="Q15" s="116"/>
      <c r="R15" s="116"/>
      <c r="S15" s="116"/>
      <c r="T15" s="139"/>
    </row>
    <row r="16" spans="1:20" ht="15" customHeight="1">
      <c r="A16" s="59" t="s">
        <v>124</v>
      </c>
      <c r="B16" s="113">
        <v>6177.9600700000001</v>
      </c>
      <c r="C16" s="113">
        <v>5544.33493</v>
      </c>
      <c r="D16" s="113">
        <v>633.6251400000001</v>
      </c>
      <c r="E16" s="15">
        <v>0.11428334471128354</v>
      </c>
      <c r="F16" s="94"/>
      <c r="G16" s="113">
        <v>9535.5292399999998</v>
      </c>
      <c r="H16" s="113">
        <v>8704.6314499999989</v>
      </c>
      <c r="I16" s="113">
        <v>830.8977900000009</v>
      </c>
      <c r="J16" s="15">
        <v>9.54546777508887E-2</v>
      </c>
      <c r="L16" s="113">
        <v>11317.788074999999</v>
      </c>
      <c r="M16" s="113">
        <v>10048.926289999999</v>
      </c>
      <c r="N16" s="113">
        <v>1268.8617849999991</v>
      </c>
      <c r="O16" s="15">
        <v>0.12626839409327573</v>
      </c>
      <c r="Q16" s="113">
        <v>16595.521195000001</v>
      </c>
      <c r="R16" s="113">
        <v>15888.390380000001</v>
      </c>
      <c r="S16" s="113">
        <v>707.13081500000044</v>
      </c>
      <c r="T16" s="15">
        <v>4.4506132974308277E-2</v>
      </c>
    </row>
    <row r="17" spans="1:20" ht="15" customHeight="1">
      <c r="A17" s="59" t="s">
        <v>156</v>
      </c>
      <c r="B17" s="113">
        <v>4786.4307099999996</v>
      </c>
      <c r="C17" s="113">
        <v>3851.7822299999998</v>
      </c>
      <c r="D17" s="113">
        <v>934.64847999999984</v>
      </c>
      <c r="E17" s="15">
        <v>0.2426535105542558</v>
      </c>
      <c r="F17" s="94"/>
      <c r="G17" s="113">
        <v>11043.894269999999</v>
      </c>
      <c r="H17" s="113">
        <v>10627.55811</v>
      </c>
      <c r="I17" s="113">
        <v>416.33615999999893</v>
      </c>
      <c r="J17" s="15">
        <v>3.9175147827067394E-2</v>
      </c>
      <c r="L17" s="113">
        <v>16367.58936</v>
      </c>
      <c r="M17" s="113">
        <v>16251.049080000001</v>
      </c>
      <c r="N17" s="113">
        <v>116.54027999999926</v>
      </c>
      <c r="O17" s="15">
        <v>7.1712465716089789E-3</v>
      </c>
      <c r="Q17" s="113">
        <v>23710.272820000002</v>
      </c>
      <c r="R17" s="113">
        <v>24383.004120000001</v>
      </c>
      <c r="S17" s="113">
        <v>-672.73129999999946</v>
      </c>
      <c r="T17" s="15">
        <v>-2.759017292082545E-2</v>
      </c>
    </row>
    <row r="18" spans="1:20" s="75" customFormat="1" ht="15" customHeight="1">
      <c r="A18" s="55" t="s">
        <v>143</v>
      </c>
      <c r="B18" s="114">
        <v>10964.39078</v>
      </c>
      <c r="C18" s="114">
        <v>9396.1171599999998</v>
      </c>
      <c r="D18" s="114">
        <v>1568.2736199999999</v>
      </c>
      <c r="E18" s="115">
        <v>9.8084549208046337E-2</v>
      </c>
      <c r="F18" s="100"/>
      <c r="G18" s="114">
        <v>20579.423510000001</v>
      </c>
      <c r="H18" s="114">
        <v>19332.189559999999</v>
      </c>
      <c r="I18" s="114">
        <v>1247.2339500000016</v>
      </c>
      <c r="J18" s="115">
        <v>6.4515917668252043E-2</v>
      </c>
      <c r="L18" s="114">
        <v>27685.377434999999</v>
      </c>
      <c r="M18" s="114">
        <v>26299.97537</v>
      </c>
      <c r="N18" s="114">
        <v>1385.4020649999984</v>
      </c>
      <c r="O18" s="115">
        <v>5.2676933932809172E-2</v>
      </c>
      <c r="Q18" s="114">
        <v>40305.794015000007</v>
      </c>
      <c r="R18" s="114">
        <v>40271.394500000002</v>
      </c>
      <c r="S18" s="114">
        <v>34.399515000004612</v>
      </c>
      <c r="T18" s="115">
        <v>8.5419229771158307E-4</v>
      </c>
    </row>
    <row r="19" spans="1:20" ht="15" customHeight="1">
      <c r="A19" s="87"/>
      <c r="B19" s="90"/>
      <c r="C19" s="90"/>
      <c r="D19" s="90"/>
      <c r="E19" s="90"/>
      <c r="F19" s="106"/>
      <c r="G19" s="90"/>
      <c r="H19" s="90"/>
      <c r="I19" s="90"/>
      <c r="J19" s="90"/>
      <c r="L19" s="90"/>
      <c r="M19" s="90"/>
      <c r="N19" s="90"/>
      <c r="O19" s="90"/>
      <c r="Q19" s="90"/>
      <c r="R19" s="90"/>
      <c r="S19" s="90"/>
      <c r="T19" s="90"/>
    </row>
    <row r="20" spans="1:20" s="75" customFormat="1" ht="15" customHeight="1">
      <c r="A20" s="82" t="s">
        <v>144</v>
      </c>
      <c r="B20" s="116"/>
      <c r="C20" s="116"/>
      <c r="D20" s="116"/>
      <c r="E20" s="139"/>
      <c r="F20" s="101"/>
      <c r="G20" s="116"/>
      <c r="H20" s="116"/>
      <c r="I20" s="116"/>
      <c r="J20" s="139"/>
      <c r="L20" s="116"/>
      <c r="M20" s="116"/>
      <c r="N20" s="116"/>
      <c r="O20" s="139"/>
      <c r="Q20" s="116"/>
      <c r="R20" s="116"/>
      <c r="S20" s="116"/>
      <c r="T20" s="139"/>
    </row>
    <row r="21" spans="1:20" ht="15" customHeight="1">
      <c r="A21" s="59" t="s">
        <v>124</v>
      </c>
      <c r="B21" s="113">
        <v>6252.1600699999999</v>
      </c>
      <c r="C21" s="113">
        <v>5557.2499299999999</v>
      </c>
      <c r="D21" s="113">
        <v>694.91013999999996</v>
      </c>
      <c r="E21" s="15">
        <v>0.12504568784078421</v>
      </c>
      <c r="F21" s="94"/>
      <c r="G21" s="113">
        <v>9691.7700299999997</v>
      </c>
      <c r="H21" s="113">
        <v>8775.55645</v>
      </c>
      <c r="I21" s="113">
        <v>916.21357999999964</v>
      </c>
      <c r="J21" s="15">
        <v>0.10440518333170766</v>
      </c>
      <c r="L21" s="113">
        <v>11516.478865000001</v>
      </c>
      <c r="M21" s="113">
        <v>10173.101869999999</v>
      </c>
      <c r="N21" s="113">
        <v>1343.3769950000024</v>
      </c>
      <c r="O21" s="15">
        <v>0.13205185715888271</v>
      </c>
      <c r="Q21" s="113">
        <v>16961.691984999998</v>
      </c>
      <c r="R21" s="113">
        <v>16345.944100000001</v>
      </c>
      <c r="S21" s="113">
        <v>615.74788499999704</v>
      </c>
      <c r="T21" s="15">
        <v>3.7669765737177396E-2</v>
      </c>
    </row>
    <row r="22" spans="1:20" ht="15" customHeight="1">
      <c r="A22" s="59" t="s">
        <v>156</v>
      </c>
      <c r="B22" s="113">
        <v>4786.4693600000001</v>
      </c>
      <c r="C22" s="113">
        <v>3882.0511800000004</v>
      </c>
      <c r="D22" s="113">
        <v>904.41817999999967</v>
      </c>
      <c r="E22" s="15">
        <v>0.23297430612442352</v>
      </c>
      <c r="F22" s="94"/>
      <c r="G22" s="113">
        <v>11043.93931</v>
      </c>
      <c r="H22" s="113">
        <v>10671.469650000001</v>
      </c>
      <c r="I22" s="113">
        <v>372.46965999999884</v>
      </c>
      <c r="J22" s="15">
        <v>3.4903314371511972E-2</v>
      </c>
      <c r="L22" s="113">
        <v>16367.632009999999</v>
      </c>
      <c r="M22" s="113">
        <v>16362.223310000001</v>
      </c>
      <c r="N22" s="113">
        <v>5.4086999999981344</v>
      </c>
      <c r="O22" s="15">
        <v>3.3056021162432931E-4</v>
      </c>
      <c r="Q22" s="113">
        <v>23710.315469999998</v>
      </c>
      <c r="R22" s="113">
        <v>24510.66807</v>
      </c>
      <c r="S22" s="113">
        <v>-800.35260000000198</v>
      </c>
      <c r="T22" s="15">
        <v>-3.2653234816540928E-2</v>
      </c>
    </row>
    <row r="23" spans="1:20" s="75" customFormat="1" ht="15" customHeight="1">
      <c r="A23" s="55" t="s">
        <v>144</v>
      </c>
      <c r="B23" s="114">
        <v>11038.629430000001</v>
      </c>
      <c r="C23" s="114">
        <v>9439.3011100000003</v>
      </c>
      <c r="D23" s="114">
        <v>1599.3283200000005</v>
      </c>
      <c r="E23" s="115">
        <v>0.16943291684017489</v>
      </c>
      <c r="F23" s="100"/>
      <c r="G23" s="114">
        <v>20735.709340000001</v>
      </c>
      <c r="H23" s="114">
        <v>19447.026100000003</v>
      </c>
      <c r="I23" s="114">
        <v>1288.6832399999985</v>
      </c>
      <c r="J23" s="115">
        <v>6.6266339818405365E-2</v>
      </c>
      <c r="L23" s="114">
        <v>27884.110874999998</v>
      </c>
      <c r="M23" s="114">
        <v>26535.32518</v>
      </c>
      <c r="N23" s="114">
        <v>1348.7856949999987</v>
      </c>
      <c r="O23" s="115">
        <v>5.0829815947256413E-2</v>
      </c>
      <c r="Q23" s="114">
        <v>40672.007454999999</v>
      </c>
      <c r="R23" s="114">
        <v>40856.61217</v>
      </c>
      <c r="S23" s="114">
        <v>-184.60471500000131</v>
      </c>
      <c r="T23" s="115">
        <v>-4.5183559085095158E-3</v>
      </c>
    </row>
    <row r="24" spans="1:20" ht="15" customHeight="1">
      <c r="A24" s="87"/>
      <c r="B24" s="90"/>
      <c r="C24" s="90"/>
      <c r="D24" s="90"/>
      <c r="E24" s="90"/>
      <c r="F24" s="101"/>
      <c r="G24" s="90"/>
      <c r="H24" s="90"/>
      <c r="I24" s="90"/>
      <c r="J24" s="90"/>
      <c r="L24" s="90"/>
      <c r="M24" s="90"/>
      <c r="N24" s="90"/>
      <c r="O24" s="90"/>
      <c r="Q24" s="90"/>
      <c r="R24" s="90"/>
      <c r="S24" s="90"/>
      <c r="T24" s="90"/>
    </row>
    <row r="25" spans="1:20" s="75" customFormat="1" ht="15" customHeight="1">
      <c r="A25" s="82" t="s">
        <v>12</v>
      </c>
      <c r="B25" s="116"/>
      <c r="C25" s="116"/>
      <c r="D25" s="116"/>
      <c r="E25" s="139"/>
      <c r="F25" s="94"/>
      <c r="G25" s="116"/>
      <c r="H25" s="116"/>
      <c r="I25" s="116"/>
      <c r="J25" s="139"/>
      <c r="L25" s="116"/>
      <c r="M25" s="116"/>
      <c r="N25" s="116"/>
      <c r="O25" s="139"/>
      <c r="Q25" s="116"/>
      <c r="R25" s="116"/>
      <c r="S25" s="116"/>
      <c r="T25" s="139"/>
    </row>
    <row r="26" spans="1:20" ht="15" customHeight="1">
      <c r="A26" s="59" t="s">
        <v>124</v>
      </c>
      <c r="B26" s="113">
        <v>1746.6475700000001</v>
      </c>
      <c r="C26" s="113">
        <v>1662.7597499999999</v>
      </c>
      <c r="D26" s="113">
        <v>83.887820000000147</v>
      </c>
      <c r="E26" s="15">
        <v>5.0450956609937272E-2</v>
      </c>
      <c r="F26" s="94"/>
      <c r="G26" s="113">
        <v>2305.4371150000002</v>
      </c>
      <c r="H26" s="113">
        <v>2009.177105</v>
      </c>
      <c r="I26" s="113">
        <v>296.26001000000019</v>
      </c>
      <c r="J26" s="15">
        <v>0.14745340729930337</v>
      </c>
      <c r="L26" s="113">
        <v>2309.6355899999999</v>
      </c>
      <c r="M26" s="113">
        <v>1675.7894350000001</v>
      </c>
      <c r="N26" s="113">
        <v>633.84615499999973</v>
      </c>
      <c r="O26" s="15">
        <v>0.37823734996873259</v>
      </c>
      <c r="Q26" s="113">
        <v>3909.2260350000001</v>
      </c>
      <c r="R26" s="113">
        <v>2751.0430350000001</v>
      </c>
      <c r="S26" s="113">
        <v>1158.183</v>
      </c>
      <c r="T26" s="15">
        <v>0.42099777621254114</v>
      </c>
    </row>
    <row r="27" spans="1:20" ht="15" customHeight="1">
      <c r="A27" s="59" t="s">
        <v>156</v>
      </c>
      <c r="B27" s="113">
        <v>-1003.3431400000001</v>
      </c>
      <c r="C27" s="113">
        <v>-1010.56597</v>
      </c>
      <c r="D27" s="113">
        <v>7.2228299999999308</v>
      </c>
      <c r="E27" s="15">
        <v>7.1473117187984582E-3</v>
      </c>
      <c r="F27" s="94"/>
      <c r="G27" s="113">
        <v>-500.06923</v>
      </c>
      <c r="H27" s="113">
        <v>-350.91864000000004</v>
      </c>
      <c r="I27" s="113">
        <v>-149.15058999999997</v>
      </c>
      <c r="J27" s="15">
        <v>-0.42502897537731238</v>
      </c>
      <c r="L27" s="113">
        <v>-354.61114000000003</v>
      </c>
      <c r="M27" s="113">
        <v>-344.66717999999997</v>
      </c>
      <c r="N27" s="113">
        <v>-9.943960000000061</v>
      </c>
      <c r="O27" s="15">
        <v>-2.8850904806196117E-2</v>
      </c>
      <c r="Q27" s="113">
        <v>1800.9946</v>
      </c>
      <c r="R27" s="113">
        <v>1033.6432</v>
      </c>
      <c r="S27" s="113">
        <v>767.35140000000001</v>
      </c>
      <c r="T27" s="15">
        <v>0.74237551216899611</v>
      </c>
    </row>
    <row r="28" spans="1:20" s="75" customFormat="1" ht="15" customHeight="1">
      <c r="A28" s="55" t="s">
        <v>109</v>
      </c>
      <c r="B28" s="114">
        <v>743.30443000000002</v>
      </c>
      <c r="C28" s="114">
        <v>652.19377999999995</v>
      </c>
      <c r="D28" s="114">
        <v>91.110650000000078</v>
      </c>
      <c r="E28" s="115">
        <v>0.1396987410704838</v>
      </c>
      <c r="F28" s="100"/>
      <c r="G28" s="114">
        <v>1805.3678850000001</v>
      </c>
      <c r="H28" s="114">
        <v>1658.2584649999999</v>
      </c>
      <c r="I28" s="114">
        <v>147.10942000000023</v>
      </c>
      <c r="J28" s="115">
        <v>8.8713203101303179E-2</v>
      </c>
      <c r="L28" s="114">
        <v>1955.0244499999999</v>
      </c>
      <c r="M28" s="114">
        <v>1331.1222550000002</v>
      </c>
      <c r="N28" s="114">
        <v>623.90219499999967</v>
      </c>
      <c r="O28" s="115">
        <v>0.46870390203189832</v>
      </c>
      <c r="Q28" s="114">
        <v>5710.2206349999997</v>
      </c>
      <c r="R28" s="114">
        <v>3784.6862350000001</v>
      </c>
      <c r="S28" s="114">
        <v>1925.5343999999996</v>
      </c>
      <c r="T28" s="115">
        <v>0.50876989014123641</v>
      </c>
    </row>
    <row r="29" spans="1:20" ht="15" customHeight="1">
      <c r="A29" s="87"/>
      <c r="B29" s="90"/>
      <c r="C29" s="90"/>
      <c r="D29" s="90"/>
      <c r="E29" s="137"/>
      <c r="F29" s="94"/>
      <c r="G29" s="90"/>
      <c r="H29" s="90"/>
      <c r="I29" s="90"/>
      <c r="J29" s="137"/>
      <c r="L29" s="90"/>
      <c r="M29" s="90"/>
      <c r="N29" s="90"/>
      <c r="O29" s="137"/>
      <c r="Q29" s="90"/>
      <c r="R29" s="90"/>
      <c r="S29" s="90"/>
      <c r="T29" s="137"/>
    </row>
    <row r="30" spans="1:20" s="75" customFormat="1" ht="15" customHeight="1">
      <c r="A30" s="82" t="s">
        <v>145</v>
      </c>
      <c r="B30" s="116"/>
      <c r="C30" s="116"/>
      <c r="D30" s="116"/>
      <c r="E30" s="139"/>
      <c r="F30" s="101"/>
      <c r="G30" s="116"/>
      <c r="H30" s="116"/>
      <c r="I30" s="116"/>
      <c r="J30" s="139"/>
      <c r="L30" s="116"/>
      <c r="M30" s="116"/>
      <c r="N30" s="116"/>
      <c r="O30" s="139"/>
      <c r="Q30" s="116"/>
      <c r="R30" s="116"/>
      <c r="S30" s="116"/>
      <c r="T30" s="139"/>
    </row>
    <row r="31" spans="1:20" ht="15" customHeight="1">
      <c r="A31" s="8" t="s">
        <v>124</v>
      </c>
      <c r="B31" s="119">
        <v>0.27936705881556229</v>
      </c>
      <c r="C31" s="119">
        <v>0.29920550109215621</v>
      </c>
      <c r="D31" s="120">
        <v>-1.9838442276593926</v>
      </c>
      <c r="E31" s="138"/>
      <c r="F31" s="94"/>
      <c r="G31" s="119">
        <v>0.23787575518854942</v>
      </c>
      <c r="H31" s="119">
        <v>0.22895153332413468</v>
      </c>
      <c r="I31" s="120">
        <v>0.89242218644147442</v>
      </c>
      <c r="J31" s="138"/>
      <c r="L31" s="119">
        <v>0.200550499599254</v>
      </c>
      <c r="M31" s="119">
        <v>0.16472748001686927</v>
      </c>
      <c r="N31" s="119">
        <v>3.5823019582384736</v>
      </c>
      <c r="O31" s="138"/>
      <c r="Q31" s="119">
        <v>0.23047382527976029</v>
      </c>
      <c r="R31" s="119">
        <v>0.16830126288025174</v>
      </c>
      <c r="S31" s="119"/>
      <c r="T31" s="138"/>
    </row>
    <row r="32" spans="1:20" ht="15" customHeight="1">
      <c r="A32" s="8" t="s">
        <v>156</v>
      </c>
      <c r="B32" s="119">
        <v>-0.20962071717931149</v>
      </c>
      <c r="C32" s="119">
        <v>-0.26031752883793763</v>
      </c>
      <c r="D32" s="120">
        <v>5.0696811658626135</v>
      </c>
      <c r="E32" s="138"/>
      <c r="F32" s="94"/>
      <c r="G32" s="119">
        <v>-4.5279969036700549E-2</v>
      </c>
      <c r="H32" s="119">
        <v>-3.2883815585794222E-2</v>
      </c>
      <c r="I32" s="120">
        <v>-1.2396153450906326</v>
      </c>
      <c r="J32" s="138"/>
      <c r="L32" s="119">
        <v>-2.1665390557616772E-2</v>
      </c>
      <c r="M32" s="119">
        <v>-2.1064813349011793E-2</v>
      </c>
      <c r="N32" s="119">
        <v>-6.0057720860497849E-2</v>
      </c>
      <c r="O32" s="138"/>
      <c r="Q32" s="119">
        <v>7.5958272351067974E-2</v>
      </c>
      <c r="R32" s="119">
        <v>4.2171155720766934E-2</v>
      </c>
      <c r="S32" s="119"/>
      <c r="T32" s="138"/>
    </row>
    <row r="33" spans="1:20" s="75" customFormat="1" ht="15" customHeight="1">
      <c r="A33" s="55" t="s">
        <v>146</v>
      </c>
      <c r="B33" s="121">
        <v>6.7336659384533759E-2</v>
      </c>
      <c r="C33" s="121">
        <v>6.909343948240676E-2</v>
      </c>
      <c r="D33" s="122">
        <v>-0.17567800978730008</v>
      </c>
      <c r="E33" s="15"/>
      <c r="F33" s="100"/>
      <c r="G33" s="121">
        <v>8.706564388021075E-2</v>
      </c>
      <c r="H33" s="121">
        <v>8.5270542471272748E-2</v>
      </c>
      <c r="I33" s="122">
        <v>0.17951014089380019</v>
      </c>
      <c r="J33" s="15"/>
      <c r="L33" s="121">
        <v>7.0112490183533605E-2</v>
      </c>
      <c r="M33" s="121">
        <v>5.0164158380213986E-2</v>
      </c>
      <c r="N33" s="121">
        <v>1.9948331803319619</v>
      </c>
      <c r="O33" s="15"/>
      <c r="Q33" s="121">
        <v>0.14039682308078491</v>
      </c>
      <c r="R33" s="121">
        <v>9.2633383777693673E-2</v>
      </c>
      <c r="S33" s="121"/>
      <c r="T33" s="15"/>
    </row>
    <row r="34" spans="1:20" ht="15" customHeight="1">
      <c r="A34" s="87"/>
      <c r="B34" s="90"/>
      <c r="C34" s="90"/>
      <c r="D34" s="90"/>
      <c r="E34" s="137"/>
      <c r="F34" s="101"/>
      <c r="G34" s="90"/>
      <c r="H34" s="90"/>
      <c r="I34" s="90"/>
      <c r="J34" s="137"/>
      <c r="L34" s="90"/>
      <c r="M34" s="90"/>
      <c r="N34" s="90"/>
      <c r="O34" s="137"/>
      <c r="Q34" s="90"/>
      <c r="R34" s="90"/>
      <c r="S34" s="90"/>
      <c r="T34" s="137"/>
    </row>
    <row r="35" spans="1:20" ht="15" customHeight="1">
      <c r="A35" s="82" t="s">
        <v>150</v>
      </c>
      <c r="B35" s="116"/>
      <c r="C35" s="116"/>
      <c r="D35" s="116"/>
      <c r="E35" s="139"/>
      <c r="F35" s="101"/>
      <c r="G35" s="116">
        <v>0</v>
      </c>
      <c r="H35" s="116">
        <v>0</v>
      </c>
      <c r="I35" s="116">
        <v>0</v>
      </c>
      <c r="J35" s="139">
        <v>0</v>
      </c>
      <c r="L35" s="116"/>
      <c r="M35" s="116"/>
      <c r="N35" s="116"/>
      <c r="O35" s="139"/>
      <c r="Q35" s="116"/>
      <c r="R35" s="116"/>
      <c r="S35" s="116"/>
      <c r="T35" s="139"/>
    </row>
    <row r="36" spans="1:20" ht="15" customHeight="1">
      <c r="A36" s="59" t="s">
        <v>124</v>
      </c>
      <c r="B36" s="113">
        <v>1762.29431</v>
      </c>
      <c r="C36" s="113">
        <v>1663.15383</v>
      </c>
      <c r="D36" s="113">
        <v>99.140480000000025</v>
      </c>
      <c r="E36" s="15">
        <v>5.9609927964390415E-2</v>
      </c>
      <c r="F36" s="101"/>
      <c r="G36" s="113">
        <v>2322.0526650000002</v>
      </c>
      <c r="H36" s="113">
        <v>2010.7097649999998</v>
      </c>
      <c r="I36" s="113">
        <v>311.34290000000033</v>
      </c>
      <c r="J36" s="15">
        <v>0.15484228774310466</v>
      </c>
      <c r="L36" s="113">
        <v>2329.6549950000003</v>
      </c>
      <c r="M36" s="113">
        <v>1677.431495</v>
      </c>
      <c r="N36" s="113">
        <v>652.22350000000029</v>
      </c>
      <c r="O36" s="15">
        <v>0.38882273400977263</v>
      </c>
      <c r="Q36" s="113">
        <v>3917.4875299999999</v>
      </c>
      <c r="R36" s="113">
        <v>2752.9683849999997</v>
      </c>
      <c r="S36" s="113">
        <v>1164.5191450000002</v>
      </c>
      <c r="T36" s="15">
        <v>0.42300491038875493</v>
      </c>
    </row>
    <row r="37" spans="1:20" ht="15" customHeight="1">
      <c r="A37" s="59" t="s">
        <v>156</v>
      </c>
      <c r="B37" s="113">
        <v>-913.22010999999998</v>
      </c>
      <c r="C37" s="113">
        <v>-889.92174999999997</v>
      </c>
      <c r="D37" s="113">
        <v>-23.298360000000002</v>
      </c>
      <c r="E37" s="15">
        <v>-2.6180234385776057E-2</v>
      </c>
      <c r="F37" s="101"/>
      <c r="G37" s="113">
        <v>-361.57365999999996</v>
      </c>
      <c r="H37" s="113">
        <v>-188.05347</v>
      </c>
      <c r="I37" s="113">
        <v>-173.52018999999996</v>
      </c>
      <c r="J37" s="15">
        <v>-0.92271729949997705</v>
      </c>
      <c r="L37" s="113">
        <v>-129.14024000000001</v>
      </c>
      <c r="M37" s="113">
        <v>-131.17454000000001</v>
      </c>
      <c r="N37" s="113">
        <v>2.0343000000000018</v>
      </c>
      <c r="O37" s="15">
        <v>1.5508344835819525E-2</v>
      </c>
      <c r="Q37" s="113">
        <v>2056.5573999999997</v>
      </c>
      <c r="R37" s="113">
        <v>1282.5058999999999</v>
      </c>
      <c r="S37" s="113">
        <v>774.05149999999981</v>
      </c>
      <c r="T37" s="15">
        <v>0.60354615132764677</v>
      </c>
    </row>
    <row r="38" spans="1:20" ht="15" customHeight="1">
      <c r="A38" s="55" t="s">
        <v>151</v>
      </c>
      <c r="B38" s="114">
        <v>849.07420000000002</v>
      </c>
      <c r="C38" s="114">
        <v>773.23208</v>
      </c>
      <c r="D38" s="114">
        <v>75.842120000000023</v>
      </c>
      <c r="E38" s="115">
        <v>9.8084549208046337E-2</v>
      </c>
      <c r="F38" s="101"/>
      <c r="G38" s="114">
        <v>1960.4790050000001</v>
      </c>
      <c r="H38" s="114">
        <v>1822.6562949999998</v>
      </c>
      <c r="I38" s="114">
        <v>137.82271000000037</v>
      </c>
      <c r="J38" s="115">
        <v>7.5616401390696864E-2</v>
      </c>
      <c r="L38" s="114">
        <v>2200.5147550000002</v>
      </c>
      <c r="M38" s="114">
        <v>1546.2569550000001</v>
      </c>
      <c r="N38" s="114">
        <v>654.25780000000009</v>
      </c>
      <c r="O38" s="115">
        <v>0.4231235939695418</v>
      </c>
      <c r="Q38" s="114">
        <v>5974.04493</v>
      </c>
      <c r="R38" s="114">
        <v>4035.4742849999993</v>
      </c>
      <c r="S38" s="114">
        <v>1938.5706450000007</v>
      </c>
      <c r="T38" s="115">
        <v>0.48038235609770491</v>
      </c>
    </row>
    <row r="39" spans="1:20" ht="15" customHeight="1">
      <c r="A39" s="87"/>
      <c r="B39" s="90"/>
      <c r="C39" s="90"/>
      <c r="D39" s="90"/>
      <c r="E39" s="137"/>
      <c r="F39" s="101"/>
      <c r="G39" s="90"/>
      <c r="H39" s="90"/>
      <c r="I39" s="90"/>
      <c r="J39" s="137"/>
      <c r="L39" s="90"/>
      <c r="M39" s="90"/>
      <c r="N39" s="90"/>
      <c r="O39" s="137"/>
      <c r="Q39" s="90"/>
      <c r="R39" s="90"/>
      <c r="S39" s="90"/>
      <c r="T39" s="137"/>
    </row>
    <row r="40" spans="1:20" s="75" customFormat="1" ht="15" customHeight="1">
      <c r="A40" s="82" t="s">
        <v>16</v>
      </c>
      <c r="B40" s="116"/>
      <c r="C40" s="116"/>
      <c r="D40" s="116"/>
      <c r="E40" s="139"/>
      <c r="F40" s="106"/>
      <c r="G40" s="116"/>
      <c r="H40" s="116"/>
      <c r="I40" s="116"/>
      <c r="J40" s="139"/>
      <c r="L40" s="116"/>
      <c r="M40" s="116"/>
      <c r="N40" s="116"/>
      <c r="O40" s="139"/>
      <c r="Q40" s="116"/>
      <c r="R40" s="116"/>
      <c r="S40" s="116"/>
      <c r="T40" s="139"/>
    </row>
    <row r="41" spans="1:20" ht="15" customHeight="1">
      <c r="A41" s="59" t="s">
        <v>124</v>
      </c>
      <c r="B41" s="113">
        <v>1665.719415</v>
      </c>
      <c r="C41" s="113">
        <v>1580.5741499999999</v>
      </c>
      <c r="D41" s="113">
        <v>85.145265000000109</v>
      </c>
      <c r="E41" s="15">
        <v>5.3869832680738271E-2</v>
      </c>
      <c r="F41" s="94"/>
      <c r="G41" s="113">
        <v>2143.8523150000001</v>
      </c>
      <c r="H41" s="113">
        <v>1845.365225</v>
      </c>
      <c r="I41" s="113">
        <v>298.48709000000008</v>
      </c>
      <c r="J41" s="15">
        <v>0.16174960162696253</v>
      </c>
      <c r="L41" s="113">
        <v>2067.1824550000001</v>
      </c>
      <c r="M41" s="113">
        <v>1430.1392549999998</v>
      </c>
      <c r="N41" s="113">
        <v>637.0432000000003</v>
      </c>
      <c r="O41" s="15">
        <v>0.44544137766500252</v>
      </c>
      <c r="Q41" s="113">
        <v>3585.4239049999996</v>
      </c>
      <c r="R41" s="113">
        <v>2421.3130350000001</v>
      </c>
      <c r="S41" s="113">
        <v>1164.1108699999995</v>
      </c>
      <c r="T41" s="15">
        <v>0.48077669147805974</v>
      </c>
    </row>
    <row r="42" spans="1:20" ht="15" customHeight="1">
      <c r="A42" s="59" t="s">
        <v>156</v>
      </c>
      <c r="B42" s="113">
        <v>-1439.0938000000001</v>
      </c>
      <c r="C42" s="113">
        <v>-1404.7963</v>
      </c>
      <c r="D42" s="113">
        <v>-34.297500000000127</v>
      </c>
      <c r="E42" s="15">
        <v>-2.4414571706944364E-2</v>
      </c>
      <c r="F42" s="94"/>
      <c r="G42" s="113">
        <v>-1399.7576299999998</v>
      </c>
      <c r="H42" s="113">
        <v>-1167.53637</v>
      </c>
      <c r="I42" s="113">
        <v>-232.2212599999998</v>
      </c>
      <c r="J42" s="15">
        <v>-0.19889852339246597</v>
      </c>
      <c r="L42" s="113">
        <v>-1698.6221799999998</v>
      </c>
      <c r="M42" s="113">
        <v>-1568.9173500000002</v>
      </c>
      <c r="N42" s="113">
        <v>-129.70482999999967</v>
      </c>
      <c r="O42" s="15">
        <v>-8.2671550544074018E-2</v>
      </c>
      <c r="Q42" s="113">
        <v>-577.73646999999994</v>
      </c>
      <c r="R42" s="113">
        <v>-626.16152</v>
      </c>
      <c r="S42" s="113">
        <v>48.425050000000056</v>
      </c>
      <c r="T42" s="15">
        <v>7.7336355641911783E-2</v>
      </c>
    </row>
    <row r="43" spans="1:20" s="75" customFormat="1" ht="15" customHeight="1">
      <c r="A43" s="55" t="s">
        <v>112</v>
      </c>
      <c r="B43" s="114">
        <v>226.62561499999993</v>
      </c>
      <c r="C43" s="114">
        <v>175.77784999999994</v>
      </c>
      <c r="D43" s="114">
        <v>50.847764999999981</v>
      </c>
      <c r="E43" s="115">
        <v>0.28927288051367106</v>
      </c>
      <c r="F43" s="100"/>
      <c r="G43" s="114">
        <v>744.09468500000025</v>
      </c>
      <c r="H43" s="114">
        <v>677.82885499999998</v>
      </c>
      <c r="I43" s="114">
        <v>66.265830000000278</v>
      </c>
      <c r="J43" s="115">
        <v>9.7761890057041431E-2</v>
      </c>
      <c r="L43" s="114">
        <v>368.56027500000027</v>
      </c>
      <c r="M43" s="114">
        <v>-138.77809500000035</v>
      </c>
      <c r="N43" s="114">
        <v>507.33837000000062</v>
      </c>
      <c r="O43" s="115" t="s">
        <v>15</v>
      </c>
      <c r="Q43" s="114">
        <v>3007.6874349999998</v>
      </c>
      <c r="R43" s="114">
        <v>1795.151515</v>
      </c>
      <c r="S43" s="114">
        <v>1212.5359199999998</v>
      </c>
      <c r="T43" s="115">
        <v>0.67545046190711078</v>
      </c>
    </row>
    <row r="44" spans="1:20" ht="15" customHeight="1">
      <c r="A44" s="87"/>
      <c r="B44" s="90"/>
      <c r="C44" s="90"/>
      <c r="D44" s="90"/>
      <c r="E44" s="137"/>
      <c r="F44" s="106"/>
      <c r="G44" s="90"/>
      <c r="H44" s="90"/>
      <c r="I44" s="90"/>
      <c r="J44" s="137"/>
      <c r="L44" s="90"/>
      <c r="M44" s="90"/>
      <c r="N44" s="90"/>
      <c r="O44" s="137"/>
      <c r="Q44" s="90"/>
      <c r="R44" s="90"/>
      <c r="S44" s="90"/>
      <c r="T44" s="137"/>
    </row>
    <row r="45" spans="1:20" s="75" customFormat="1" ht="15" customHeight="1">
      <c r="A45" s="82" t="s">
        <v>147</v>
      </c>
      <c r="B45" s="116"/>
      <c r="C45" s="116"/>
      <c r="D45" s="116"/>
      <c r="E45" s="139"/>
      <c r="F45" s="101"/>
      <c r="G45" s="116"/>
      <c r="H45" s="116"/>
      <c r="I45" s="116"/>
      <c r="J45" s="139"/>
      <c r="L45" s="116"/>
      <c r="M45" s="116"/>
      <c r="N45" s="116"/>
      <c r="O45" s="139"/>
      <c r="Q45" s="116"/>
      <c r="R45" s="116"/>
      <c r="S45" s="116"/>
      <c r="T45" s="139"/>
    </row>
    <row r="46" spans="1:20" ht="15" customHeight="1">
      <c r="A46" s="8" t="s">
        <v>124</v>
      </c>
      <c r="B46" s="119">
        <v>0.27936705881556229</v>
      </c>
      <c r="C46" s="119">
        <v>0.29920550109215621</v>
      </c>
      <c r="D46" s="120">
        <v>-1.9838442276593926</v>
      </c>
      <c r="E46" s="138"/>
      <c r="F46" s="94"/>
      <c r="G46" s="119">
        <v>0.23787575518854942</v>
      </c>
      <c r="H46" s="119">
        <v>0.22895153332413468</v>
      </c>
      <c r="I46" s="120">
        <v>0.89242218644147442</v>
      </c>
      <c r="J46" s="138"/>
      <c r="L46" s="119">
        <v>0.200550499599254</v>
      </c>
      <c r="M46" s="119">
        <v>0.16472748001686927</v>
      </c>
      <c r="N46" s="119">
        <v>3.5823019582384736</v>
      </c>
      <c r="O46" s="138"/>
      <c r="Q46" s="119">
        <v>0.23047382527976029</v>
      </c>
      <c r="R46" s="119">
        <v>0.16830126288025174</v>
      </c>
      <c r="S46" s="119"/>
      <c r="T46" s="138"/>
    </row>
    <row r="47" spans="1:20" ht="15" customHeight="1">
      <c r="A47" s="8" t="s">
        <v>156</v>
      </c>
      <c r="B47" s="119">
        <v>-0.20962071717931149</v>
      </c>
      <c r="C47" s="119">
        <v>-0.26031752883793763</v>
      </c>
      <c r="D47" s="120">
        <v>5.0696811658626135</v>
      </c>
      <c r="E47" s="138"/>
      <c r="F47" s="94"/>
      <c r="G47" s="119">
        <v>-4.5279969036700549E-2</v>
      </c>
      <c r="H47" s="119">
        <v>-3.2883815585794222E-2</v>
      </c>
      <c r="I47" s="120">
        <v>-1.2396153450906326</v>
      </c>
      <c r="J47" s="138"/>
      <c r="L47" s="119">
        <v>-2.1665390557616772E-2</v>
      </c>
      <c r="M47" s="119">
        <v>-2.1064813349011793E-2</v>
      </c>
      <c r="N47" s="119">
        <v>-6.0057720860497849E-2</v>
      </c>
      <c r="O47" s="138"/>
      <c r="Q47" s="119">
        <v>7.5958272351067974E-2</v>
      </c>
      <c r="R47" s="119">
        <v>4.2171155720766934E-2</v>
      </c>
      <c r="S47" s="119"/>
      <c r="T47" s="138"/>
    </row>
    <row r="48" spans="1:20" s="75" customFormat="1" ht="15" customHeight="1">
      <c r="A48" s="55" t="s">
        <v>148</v>
      </c>
      <c r="B48" s="121">
        <v>2.0530231260784331E-2</v>
      </c>
      <c r="C48" s="121">
        <v>1.8621913630213659E-2</v>
      </c>
      <c r="D48" s="122">
        <v>3.1793199910322333E-2</v>
      </c>
      <c r="E48" s="15"/>
      <c r="F48" s="100"/>
      <c r="G48" s="121">
        <v>3.5884698844838275E-2</v>
      </c>
      <c r="H48" s="121">
        <v>3.4855141938643253E-2</v>
      </c>
      <c r="I48" s="122">
        <v>5.1421348507644404E-2</v>
      </c>
      <c r="J48" s="15"/>
      <c r="L48" s="121">
        <v>1.3217573142360427E-2</v>
      </c>
      <c r="M48" s="121">
        <v>-5.2299376042543883E-3</v>
      </c>
      <c r="N48" s="121">
        <v>0.37614453643801515</v>
      </c>
      <c r="O48" s="15"/>
      <c r="Q48" s="121">
        <v>7.3949815197288743E-2</v>
      </c>
      <c r="R48" s="121">
        <v>4.3937845544573452E-2</v>
      </c>
      <c r="S48" s="121"/>
      <c r="T48" s="15"/>
    </row>
    <row r="49" spans="1:20" ht="15" customHeight="1">
      <c r="A49" s="89"/>
      <c r="B49" s="90"/>
      <c r="C49" s="90"/>
      <c r="D49" s="90"/>
      <c r="E49" s="137"/>
      <c r="F49" s="94"/>
      <c r="G49" s="90"/>
      <c r="H49" s="90"/>
      <c r="I49" s="90"/>
      <c r="J49" s="137"/>
      <c r="L49" s="90"/>
      <c r="M49" s="90"/>
      <c r="N49" s="90"/>
      <c r="O49" s="137"/>
      <c r="Q49" s="90"/>
      <c r="R49" s="90"/>
      <c r="S49" s="90"/>
      <c r="T49" s="137"/>
    </row>
    <row r="50" spans="1:20" ht="15" customHeight="1">
      <c r="B50" s="90"/>
      <c r="C50" s="90"/>
      <c r="D50" s="90"/>
      <c r="E50" s="90"/>
      <c r="F50" s="94"/>
      <c r="G50" s="90"/>
      <c r="H50" s="90"/>
      <c r="I50" s="90"/>
      <c r="J50" s="90"/>
      <c r="L50" s="90"/>
      <c r="M50" s="90"/>
      <c r="N50" s="90"/>
      <c r="O50" s="90"/>
      <c r="Q50" s="90"/>
      <c r="R50" s="90"/>
      <c r="S50" s="90"/>
      <c r="T50" s="90"/>
    </row>
  </sheetData>
  <mergeCells count="1">
    <mergeCell ref="A1:F1"/>
  </mergeCells>
  <pageMargins left="0.78740157480314965" right="0.78740157480314965" top="0.78740157480314965" bottom="0.78740157480314965" header="0.39370078740157483" footer="0.39370078740157483"/>
  <pageSetup paperSize="9" scale="93" orientation="portrait" r:id="rId1"/>
  <headerFooter>
    <oddHeader>&amp;C&amp;"Arial,Negrita"&amp;12&amp;K1A206DVOCENTO, S.A. AND SUBSIDIARIES - 1Q24</oddHeader>
    <oddFooter>&amp;L&amp;"Arial,Negrita"&amp;9&amp;K1A206DInvestor Relations&amp;C&amp;"Arial,Negrita"&amp;9&amp;K1A206D&amp;P&amp;R&amp;"Arial,Negrita"&amp;9&amp;K1A206D&amp;A</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Disclaimer</vt:lpstr>
      <vt:lpstr>P&amp;L</vt:lpstr>
      <vt:lpstr>Balance Sheet</vt:lpstr>
      <vt:lpstr>Net Debt</vt:lpstr>
      <vt:lpstr>CashFlow</vt:lpstr>
      <vt:lpstr>CAPEX</vt:lpstr>
      <vt:lpstr>Line of Activity</vt:lpstr>
      <vt:lpstr>Newspapers</vt:lpstr>
      <vt:lpstr>Audiovisual</vt:lpstr>
      <vt:lpstr>Classified&amp;Digital Services</vt:lpstr>
      <vt:lpstr>Gastronomy &amp; Agencies</vt:lpstr>
      <vt:lpstr>Audiovisual!Área_de_impresión</vt:lpstr>
      <vt:lpstr>'Balance Sheet'!Área_de_impresión</vt:lpstr>
      <vt:lpstr>'Classified&amp;Digital Services'!Área_de_impresión</vt:lpstr>
      <vt:lpstr>'Line of Activity'!Área_de_impresión</vt:lpstr>
      <vt:lpstr>'Net Debt'!Área_de_impresión</vt:lpstr>
      <vt:lpstr>Newspapers!Área_de_impresión</vt:lpstr>
      <vt:lpstr>'P&amp;L'!Área_de_impresión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Sara Abad</dc:creator>
  <cp:lastModifiedBy>María Tomás León</cp:lastModifiedBy>
  <cp:lastPrinted>2026-02-26T17:54:08Z</cp:lastPrinted>
  <dcterms:created xsi:type="dcterms:W3CDTF">2020-10-27T15:42:43Z</dcterms:created>
  <dcterms:modified xsi:type="dcterms:W3CDTF">2026-02-26T17:56:07Z</dcterms:modified>
</cp:coreProperties>
</file>